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255" windowHeight="8100" activeTab="0"/>
  </bookViews>
  <sheets>
    <sheet name="公开表" sheetId="1" r:id="rId1"/>
  </sheets>
  <definedNames/>
  <calcPr fullCalcOnLoad="1"/>
</workbook>
</file>

<file path=xl/sharedStrings.xml><?xml version="1.0" encoding="utf-8"?>
<sst xmlns="http://schemas.openxmlformats.org/spreadsheetml/2006/main" count="223" uniqueCount="144">
  <si>
    <t>2016年收入支出总表</t>
  </si>
  <si>
    <t>公开01表</t>
  </si>
  <si>
    <t>收    入</t>
  </si>
  <si>
    <t>支    出</t>
  </si>
  <si>
    <t>项目</t>
  </si>
  <si>
    <t>行次</t>
  </si>
  <si>
    <t>预算数</t>
  </si>
  <si>
    <t>栏次</t>
  </si>
  <si>
    <t>一、财政拨款收入</t>
  </si>
  <si>
    <t>一、一般公共服务支出</t>
  </si>
  <si>
    <t>二、上级补助收入</t>
  </si>
  <si>
    <t>二、外交支出</t>
  </si>
  <si>
    <t>三、事业收入</t>
  </si>
  <si>
    <t>三、国防支出</t>
  </si>
  <si>
    <t>四、经营收入</t>
  </si>
  <si>
    <t>四、公共安全支出</t>
  </si>
  <si>
    <t>五、附属单位上缴收入</t>
  </si>
  <si>
    <t>五、教育支出</t>
  </si>
  <si>
    <t>六、其他收入</t>
  </si>
  <si>
    <t>六、科学技术支出</t>
  </si>
  <si>
    <t>七、文化体育与传媒支出</t>
  </si>
  <si>
    <t>八、社会保障和就业支出</t>
  </si>
  <si>
    <t>九、医疗卫生与计划生育支出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</si>
  <si>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</si>
  <si>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</si>
  <si>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</si>
  <si>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</si>
  <si>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</si>
  <si>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</si>
  <si>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</si>
  <si>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</si>
  <si>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</si>
  <si>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</si>
  <si>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二十、粮油物资储备支出</t>
  </si>
  <si>
    <t>二十一、其他支出</t>
  </si>
  <si>
    <t>二十二、债务还本支出</t>
  </si>
  <si>
    <t>二十三、债务付息支出</t>
  </si>
  <si>
    <t>本年收入合计</t>
  </si>
  <si>
    <t>本年支出合计</t>
  </si>
  <si>
    <t>用事业基金弥补收支差额</t>
  </si>
  <si>
    <t>结余分配</t>
  </si>
  <si>
    <t>年初结转和结余</t>
  </si>
  <si>
    <t>年末结转结余</t>
  </si>
  <si>
    <t>合计</t>
  </si>
  <si>
    <t>注：本表反映部门本年度的总收支预算情况。</t>
  </si>
  <si>
    <t>2016年收入预算表</t>
  </si>
  <si>
    <t>公开02表</t>
  </si>
  <si>
    <t>财政拨款收入</t>
  </si>
  <si>
    <t>上级补助收入</t>
  </si>
  <si>
    <t>事业收入</t>
  </si>
  <si>
    <t>经营收入</t>
  </si>
  <si>
    <t>附属单位上缴收入</t>
  </si>
  <si>
    <t>其他收入</t>
  </si>
  <si>
    <t>功能分类科目编码</t>
  </si>
  <si>
    <t>科目名称</t>
  </si>
  <si>
    <t>栏    次</t>
  </si>
  <si>
    <t>合    计</t>
  </si>
  <si>
    <t>注：本表反映部门本年度预算的各项收入情况。</t>
  </si>
  <si>
    <t>2016年支出预算表</t>
  </si>
  <si>
    <t>公开03表</t>
  </si>
  <si>
    <t>项     目</t>
  </si>
  <si>
    <t>基本支出</t>
  </si>
  <si>
    <t>项目支出</t>
  </si>
  <si>
    <t>上缴上级支出</t>
  </si>
  <si>
    <t>经营支出</t>
  </si>
  <si>
    <t>其他支出</t>
  </si>
  <si>
    <t>功能分类
科目编码</t>
  </si>
  <si>
    <t>注：本表反映部门各项支出预算情况。</t>
  </si>
  <si>
    <t>2016年财政拨款收入支出预算总表</t>
  </si>
  <si>
    <t>公开04表</t>
  </si>
  <si>
    <t>金额</t>
  </si>
  <si>
    <t>一般公共预算财政拨款</t>
  </si>
  <si>
    <t>政府性基金预算财政拨款</t>
  </si>
  <si>
    <t>栏  次</t>
  </si>
  <si>
    <t>栏   次</t>
  </si>
  <si>
    <t>一、一般公共预算财政拨款</t>
  </si>
  <si>
    <t>二、政府性基金预算财政拨款</t>
  </si>
  <si>
    <t>年初财政拨款结转和结余</t>
  </si>
  <si>
    <t>年末结转和结余</t>
  </si>
  <si>
    <t>合   计</t>
  </si>
  <si>
    <t>注：本表反映部门本年度一般公共预算财政拨款和政府性基金预算财政拨款的总收支预算情况。</t>
  </si>
  <si>
    <t>2016年一般公共预算财政拨款支出预算表</t>
  </si>
  <si>
    <t>公开05表</t>
  </si>
  <si>
    <t>注：本表反映部门本年度一般公共预算财政拨款预算支出情况。</t>
  </si>
  <si>
    <t>2016年一般公共预算财政拨款基本支出预算表</t>
  </si>
  <si>
    <t>公开06表</t>
  </si>
  <si>
    <t>人员经费</t>
  </si>
  <si>
    <t>公用经费</t>
  </si>
  <si>
    <t>经济分类
科目编码</t>
  </si>
  <si>
    <t>2016年政府性基金预算财政拨款收入支出预算表</t>
  </si>
  <si>
    <t>公开07表</t>
  </si>
  <si>
    <t>上年结转和结余</t>
  </si>
  <si>
    <t>本年收入</t>
  </si>
  <si>
    <t>本年支出</t>
  </si>
  <si>
    <t>年末结转
和结余</t>
  </si>
  <si>
    <t xml:space="preserve">
科目编码</t>
  </si>
  <si>
    <t>小计</t>
  </si>
  <si>
    <t>2016年一般公共预算“三公”经费预算表</t>
  </si>
  <si>
    <t>公开08表</t>
  </si>
  <si>
    <t>2016年预算数</t>
  </si>
  <si>
    <t>因公出国（境）费</t>
  </si>
  <si>
    <t>公务用车购置费及运行费</t>
  </si>
  <si>
    <t>公务接待费</t>
  </si>
  <si>
    <t>公务用车购置费</t>
  </si>
  <si>
    <t>公务用车运行费</t>
  </si>
  <si>
    <t>单位：元</t>
  </si>
  <si>
    <t>部门：云溪区林业局</t>
  </si>
  <si>
    <t>农林水支出</t>
  </si>
  <si>
    <t>行政运行</t>
  </si>
  <si>
    <t>单位：元</t>
  </si>
  <si>
    <t>部门：云溪区林业局</t>
  </si>
  <si>
    <t>工资福利支出</t>
  </si>
  <si>
    <t>基本工资</t>
  </si>
  <si>
    <t>津贴补贴</t>
  </si>
  <si>
    <t>社会保障缴费</t>
  </si>
  <si>
    <t>伙食费</t>
  </si>
  <si>
    <t>其他工资福利支出</t>
  </si>
  <si>
    <t>商品和服务支出</t>
  </si>
  <si>
    <t>办公费</t>
  </si>
  <si>
    <t>印刷费</t>
  </si>
  <si>
    <t>水费</t>
  </si>
  <si>
    <t>电费</t>
  </si>
  <si>
    <t>邮电费</t>
  </si>
  <si>
    <t>差旅费</t>
  </si>
  <si>
    <t>维修（护）费</t>
  </si>
  <si>
    <t>会议费</t>
  </si>
  <si>
    <t>培训费</t>
  </si>
  <si>
    <t>公务接待费</t>
  </si>
  <si>
    <t>专用材料费</t>
  </si>
  <si>
    <t>劳务费</t>
  </si>
  <si>
    <t>工会经费</t>
  </si>
  <si>
    <t>公务用车运行维护费</t>
  </si>
  <si>
    <t xml:space="preserve">其他商品和服务支出 </t>
  </si>
  <si>
    <t>对个人和家庭的补助支出</t>
  </si>
  <si>
    <t>退休费</t>
  </si>
  <si>
    <t>生活补助</t>
  </si>
  <si>
    <t>基本建设支出</t>
  </si>
  <si>
    <t>办公设备购置</t>
  </si>
  <si>
    <t>大型修缮</t>
  </si>
  <si>
    <t>其他支出</t>
  </si>
  <si>
    <t>单位：元</t>
  </si>
  <si>
    <t>部门：云溪区林业局</t>
  </si>
  <si>
    <t>说明：2016年度林业局无政府性基金预算，故本表无数据</t>
  </si>
  <si>
    <t>林业</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</si>
</sst>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quot;￥&quot;* #,##0_-;_-&quot;￥&quot;* &quot;-&quot;_-;_-@_-"/>
    <numFmt numFmtId="177" formatCode="_-* #,##0.00_-;\-* #,##0.00_-;_-* &quot;-&quot;??_-;_-@_-"/>
    <numFmt numFmtId="178" formatCode="_-&quot;￥&quot;* #,##0.00_-;\-&quot;￥&quot;* #,##0.00_-;_-&quot;￥&quot;* &quot;-&quot;??_-;_-@_-"/>
    <numFmt numFmtId="179" formatCode="_-* #,##0_-;\-* #,##0_-;_-* &quot;-&quot;_-;_-@_-"/>
    <numFmt numFmtId="180" formatCode="#,##0.00_ "/>
    <numFmt numFmtId="181" formatCode="0.00_ "/>
  </numFmts>
  <fonts count="25">
    <font>
      <sz val="12"/>
      <name val="宋体"/>
      <family val="0"/>
    </font>
    <font>
      <sz val="11"/>
      <color indexed="8"/>
      <name val="宋体"/>
      <family val="0"/>
    </font>
    <font>
      <sz val="10"/>
      <name val="宋体"/>
      <family val="0"/>
    </font>
    <font>
      <sz val="18"/>
      <name val="黑体"/>
      <family val="0"/>
    </font>
    <font>
      <sz val="11"/>
      <name val="宋体"/>
      <family val="0"/>
    </font>
    <font>
      <b/>
      <sz val="11"/>
      <color indexed="9"/>
      <name val="宋体"/>
      <family val="0"/>
    </font>
    <font>
      <sz val="11"/>
      <color indexed="9"/>
      <name val="宋体"/>
      <family val="0"/>
    </font>
    <font>
      <sz val="11"/>
      <color indexed="62"/>
      <name val="宋体"/>
      <family val="0"/>
    </font>
    <font>
      <sz val="11"/>
      <color indexed="16"/>
      <name val="宋体"/>
      <family val="0"/>
    </font>
    <font>
      <b/>
      <sz val="13"/>
      <color indexed="54"/>
      <name val="宋体"/>
      <family val="0"/>
    </font>
    <font>
      <sz val="11"/>
      <color indexed="10"/>
      <name val="宋体"/>
      <family val="0"/>
    </font>
    <font>
      <u val="single"/>
      <sz val="11"/>
      <color indexed="12"/>
      <name val="宋体"/>
      <family val="0"/>
    </font>
    <font>
      <b/>
      <sz val="15"/>
      <color indexed="54"/>
      <name val="宋体"/>
      <family val="0"/>
    </font>
    <font>
      <u val="single"/>
      <sz val="11"/>
      <color indexed="20"/>
      <name val="宋体"/>
      <family val="0"/>
    </font>
    <font>
      <b/>
      <sz val="11"/>
      <color indexed="54"/>
      <name val="宋体"/>
      <family val="0"/>
    </font>
    <font>
      <b/>
      <sz val="18"/>
      <color indexed="54"/>
      <name val="宋体"/>
      <family val="0"/>
    </font>
    <font>
      <i/>
      <sz val="11"/>
      <color indexed="23"/>
      <name val="宋体"/>
      <family val="0"/>
    </font>
    <font>
      <b/>
      <sz val="11"/>
      <color indexed="63"/>
      <name val="宋体"/>
      <family val="0"/>
    </font>
    <font>
      <b/>
      <sz val="11"/>
      <color indexed="53"/>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9"/>
      <name val="宋体"/>
      <family val="0"/>
    </font>
    <font>
      <b/>
      <sz val="12"/>
      <name val="宋体"/>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7">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thin"/>
    </border>
    <border>
      <left style="thin"/>
      <right style="thin"/>
      <top style="thin"/>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style="thin"/>
      <top style="thin"/>
      <bottom>
        <color indexed="63"/>
      </bottom>
    </border>
    <border>
      <left>
        <color indexed="63"/>
      </left>
      <right>
        <color indexed="63"/>
      </right>
      <top style="thin"/>
      <bottom style="thin"/>
    </border>
    <border>
      <left>
        <color indexed="63"/>
      </left>
      <right>
        <color indexed="63"/>
      </right>
      <top style="thin"/>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6" fillId="10"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7" borderId="0" applyNumberFormat="0" applyBorder="0" applyAlignment="0" applyProtection="0"/>
    <xf numFmtId="0" fontId="6" fillId="11" borderId="0" applyNumberFormat="0" applyBorder="0" applyAlignment="0" applyProtection="0"/>
    <xf numFmtId="0" fontId="6" fillId="8" borderId="0" applyNumberFormat="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12" fillId="0" borderId="1" applyNumberFormat="0" applyFill="0" applyAlignment="0" applyProtection="0"/>
    <xf numFmtId="0" fontId="9" fillId="0" borderId="1" applyNumberFormat="0" applyFill="0" applyAlignment="0" applyProtection="0"/>
    <xf numFmtId="0" fontId="14" fillId="0" borderId="2" applyNumberFormat="0" applyFill="0" applyAlignment="0" applyProtection="0"/>
    <xf numFmtId="0" fontId="14" fillId="0" borderId="0" applyNumberFormat="0" applyFill="0" applyBorder="0" applyAlignment="0" applyProtection="0"/>
    <xf numFmtId="0" fontId="8" fillId="12" borderId="0" applyNumberFormat="0" applyBorder="0" applyAlignment="0" applyProtection="0"/>
    <xf numFmtId="0" fontId="11" fillId="0" borderId="0" applyNumberFormat="0" applyFill="0" applyBorder="0" applyAlignment="0" applyProtection="0"/>
    <xf numFmtId="0" fontId="21" fillId="6" borderId="0" applyNumberFormat="0" applyBorder="0" applyAlignment="0" applyProtection="0"/>
    <xf numFmtId="0" fontId="20" fillId="0" borderId="3" applyNumberFormat="0" applyFill="0" applyAlignment="0" applyProtection="0"/>
    <xf numFmtId="178" fontId="0" fillId="0" borderId="0" applyFont="0" applyFill="0" applyBorder="0" applyAlignment="0" applyProtection="0"/>
    <xf numFmtId="176" fontId="0" fillId="0" borderId="0" applyFont="0" applyFill="0" applyBorder="0" applyAlignment="0" applyProtection="0"/>
    <xf numFmtId="0" fontId="18" fillId="4" borderId="4" applyNumberFormat="0" applyAlignment="0" applyProtection="0"/>
    <xf numFmtId="0" fontId="5" fillId="13" borderId="5" applyNumberFormat="0" applyAlignment="0" applyProtection="0"/>
    <xf numFmtId="0" fontId="16" fillId="0" borderId="0" applyNumberFormat="0" applyFill="0" applyBorder="0" applyAlignment="0" applyProtection="0"/>
    <xf numFmtId="0" fontId="10" fillId="0" borderId="0" applyNumberFormat="0" applyFill="0" applyBorder="0" applyAlignment="0" applyProtection="0"/>
    <xf numFmtId="0" fontId="19" fillId="0" borderId="6" applyNumberFormat="0" applyFill="0" applyAlignment="0" applyProtection="0"/>
    <xf numFmtId="177" fontId="0" fillId="0" borderId="0" applyFont="0" applyFill="0" applyBorder="0" applyAlignment="0" applyProtection="0"/>
    <xf numFmtId="179" fontId="0" fillId="0" borderId="0" applyFont="0" applyFill="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3"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22" fillId="9" borderId="0" applyNumberFormat="0" applyBorder="0" applyAlignment="0" applyProtection="0"/>
    <xf numFmtId="0" fontId="17" fillId="4" borderId="7" applyNumberFormat="0" applyAlignment="0" applyProtection="0"/>
    <xf numFmtId="0" fontId="7" fillId="7" borderId="4" applyNumberFormat="0" applyAlignment="0" applyProtection="0"/>
    <xf numFmtId="0" fontId="13" fillId="0" borderId="0" applyNumberFormat="0" applyFill="0" applyBorder="0" applyAlignment="0" applyProtection="0"/>
    <xf numFmtId="0" fontId="0" fillId="3" borderId="8" applyNumberFormat="0" applyFont="0" applyAlignment="0" applyProtection="0"/>
  </cellStyleXfs>
  <cellXfs count="59">
    <xf numFmtId="0" fontId="0" fillId="0" borderId="0" xfId="0" applyAlignment="1">
      <alignment vertical="center"/>
    </xf>
    <xf numFmtId="0" fontId="2" fillId="0" borderId="0" xfId="0" applyFont="1" applyAlignment="1">
      <alignment horizontal="center" vertical="center"/>
    </xf>
    <xf numFmtId="0" fontId="0" fillId="0" borderId="0" xfId="0"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10" xfId="0" applyFont="1" applyBorder="1" applyAlignment="1">
      <alignment vertical="center"/>
    </xf>
    <xf numFmtId="0" fontId="4" fillId="0" borderId="11" xfId="0" applyFont="1" applyFill="1" applyBorder="1" applyAlignment="1">
      <alignment vertical="center"/>
    </xf>
    <xf numFmtId="0" fontId="4" fillId="0" borderId="10" xfId="0" applyFont="1"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10" xfId="0" applyBorder="1" applyAlignment="1">
      <alignment horizontal="center" vertical="center" wrapText="1"/>
    </xf>
    <xf numFmtId="0" fontId="0" fillId="0" borderId="10" xfId="0" applyBorder="1" applyAlignment="1">
      <alignment vertical="center"/>
    </xf>
    <xf numFmtId="0" fontId="0" fillId="0" borderId="10" xfId="0" applyBorder="1" applyAlignment="1">
      <alignment horizontal="center" vertical="center"/>
    </xf>
    <xf numFmtId="0" fontId="2" fillId="0" borderId="10" xfId="0" applyFont="1" applyBorder="1" applyAlignment="1">
      <alignment horizontal="center" vertical="center"/>
    </xf>
    <xf numFmtId="0" fontId="2" fillId="0" borderId="10" xfId="0" applyFont="1" applyFill="1" applyBorder="1" applyAlignment="1">
      <alignment horizontal="center" vertical="center" wrapText="1"/>
    </xf>
    <xf numFmtId="0" fontId="2" fillId="0" borderId="10" xfId="0" applyFont="1" applyBorder="1" applyAlignment="1">
      <alignment vertical="center"/>
    </xf>
    <xf numFmtId="0" fontId="2" fillId="0" borderId="0" xfId="0" applyFont="1" applyAlignment="1">
      <alignment vertical="center"/>
    </xf>
    <xf numFmtId="0" fontId="4" fillId="0" borderId="14" xfId="0" applyFont="1" applyFill="1" applyBorder="1" applyAlignment="1">
      <alignment vertical="center"/>
    </xf>
    <xf numFmtId="0" fontId="0" fillId="0" borderId="10" xfId="0" applyNumberFormat="1" applyFont="1" applyFill="1" applyBorder="1" applyAlignment="1" applyProtection="1">
      <alignment wrapText="1"/>
      <protection/>
    </xf>
    <xf numFmtId="0" fontId="0" fillId="0" borderId="10" xfId="0" applyFill="1" applyBorder="1" applyAlignment="1">
      <alignment horizontal="center" vertical="center" wrapText="1"/>
    </xf>
    <xf numFmtId="0" fontId="3" fillId="0" borderId="0" xfId="0" applyFont="1" applyAlignment="1">
      <alignment vertical="center"/>
    </xf>
    <xf numFmtId="0" fontId="2" fillId="0" borderId="0" xfId="0" applyFont="1" applyBorder="1" applyAlignment="1">
      <alignment horizontal="center" vertical="center"/>
    </xf>
    <xf numFmtId="0" fontId="2" fillId="0" borderId="0" xfId="0" applyNumberFormat="1" applyFont="1" applyBorder="1" applyAlignment="1">
      <alignment horizontal="center" vertical="center" wrapText="1"/>
    </xf>
    <xf numFmtId="0" fontId="0" fillId="0" borderId="0" xfId="0" applyBorder="1" applyAlignment="1">
      <alignment horizontal="center" vertical="center"/>
    </xf>
    <xf numFmtId="0" fontId="0" fillId="0" borderId="12" xfId="0" applyBorder="1" applyAlignment="1">
      <alignment horizontal="right" vertical="center"/>
    </xf>
    <xf numFmtId="0" fontId="0" fillId="0" borderId="13" xfId="0" applyBorder="1" applyAlignment="1">
      <alignment horizontal="left" vertical="center"/>
    </xf>
    <xf numFmtId="0" fontId="0" fillId="0" borderId="0" xfId="0" applyFont="1" applyAlignment="1">
      <alignment horizontal="center" vertical="center"/>
    </xf>
    <xf numFmtId="0" fontId="24" fillId="0" borderId="10" xfId="0" applyNumberFormat="1" applyFont="1" applyFill="1" applyBorder="1" applyAlignment="1" applyProtection="1">
      <alignment/>
      <protection/>
    </xf>
    <xf numFmtId="0" fontId="0" fillId="0" borderId="10" xfId="0" applyNumberFormat="1" applyFont="1" applyFill="1" applyBorder="1" applyAlignment="1" applyProtection="1">
      <alignment/>
      <protection/>
    </xf>
    <xf numFmtId="0" fontId="0" fillId="0" borderId="10" xfId="0" applyNumberFormat="1" applyFont="1" applyFill="1" applyBorder="1" applyAlignment="1" applyProtection="1">
      <alignment wrapText="1"/>
      <protection/>
    </xf>
    <xf numFmtId="181" fontId="4" fillId="0" borderId="10" xfId="0" applyNumberFormat="1" applyFont="1" applyBorder="1" applyAlignment="1">
      <alignment horizontal="center" vertical="center"/>
    </xf>
    <xf numFmtId="181" fontId="0" fillId="0" borderId="10" xfId="0" applyNumberFormat="1" applyBorder="1" applyAlignment="1">
      <alignment vertical="center"/>
    </xf>
    <xf numFmtId="181" fontId="0" fillId="0" borderId="10" xfId="0" applyNumberFormat="1" applyBorder="1" applyAlignment="1">
      <alignment horizontal="center" vertical="center"/>
    </xf>
    <xf numFmtId="181" fontId="0" fillId="0" borderId="10" xfId="0" applyNumberFormat="1" applyFill="1" applyBorder="1" applyAlignment="1" applyProtection="1">
      <alignment horizontal="center"/>
      <protection/>
    </xf>
    <xf numFmtId="181" fontId="2" fillId="0" borderId="10" xfId="0" applyNumberFormat="1" applyFont="1" applyBorder="1" applyAlignment="1">
      <alignment horizontal="center" vertical="center"/>
    </xf>
    <xf numFmtId="0" fontId="0" fillId="0" borderId="0" xfId="0" applyFont="1" applyAlignment="1">
      <alignment horizontal="center" vertical="center"/>
    </xf>
    <xf numFmtId="0" fontId="3" fillId="0" borderId="0" xfId="0" applyFont="1" applyAlignment="1">
      <alignment horizontal="center" vertical="center"/>
    </xf>
    <xf numFmtId="0" fontId="4" fillId="0" borderId="12" xfId="0" applyFont="1" applyBorder="1" applyAlignment="1">
      <alignment horizontal="center" vertical="center"/>
    </xf>
    <xf numFmtId="0" fontId="4" fillId="0" borderId="15" xfId="0" applyFont="1" applyBorder="1" applyAlignment="1">
      <alignment horizontal="center" vertical="center"/>
    </xf>
    <xf numFmtId="0" fontId="4" fillId="0" borderId="13" xfId="0" applyFont="1" applyBorder="1" applyAlignment="1">
      <alignment horizontal="center" vertical="center"/>
    </xf>
    <xf numFmtId="0" fontId="4" fillId="0" borderId="10" xfId="0" applyFont="1" applyBorder="1" applyAlignment="1">
      <alignment horizontal="center" vertical="center" wrapText="1"/>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9" xfId="0" applyFont="1" applyBorder="1" applyAlignment="1">
      <alignment horizontal="left" vertical="center"/>
    </xf>
    <xf numFmtId="0" fontId="0" fillId="0" borderId="9" xfId="0" applyBorder="1" applyAlignment="1">
      <alignment horizontal="left" vertical="center"/>
    </xf>
    <xf numFmtId="0" fontId="0" fillId="0" borderId="10" xfId="0" applyBorder="1" applyAlignment="1">
      <alignment horizontal="center" vertical="center" wrapText="1"/>
    </xf>
    <xf numFmtId="0" fontId="0" fillId="0" borderId="10" xfId="0" applyBorder="1" applyAlignment="1">
      <alignment horizontal="center" vertical="center"/>
    </xf>
    <xf numFmtId="0" fontId="0" fillId="0" borderId="9" xfId="0" applyFont="1" applyBorder="1" applyAlignment="1">
      <alignment horizontal="left" vertical="center"/>
    </xf>
    <xf numFmtId="0" fontId="3" fillId="0" borderId="0" xfId="0" applyFont="1" applyBorder="1" applyAlignment="1">
      <alignment horizontal="left" vertical="center"/>
    </xf>
    <xf numFmtId="0" fontId="2" fillId="0" borderId="0" xfId="0" applyNumberFormat="1" applyFont="1" applyBorder="1" applyAlignment="1">
      <alignment horizontal="center" vertical="center" wrapText="1"/>
    </xf>
    <xf numFmtId="0" fontId="0" fillId="0" borderId="0" xfId="0" applyFont="1" applyBorder="1" applyAlignment="1">
      <alignment horizontal="left" vertical="center"/>
    </xf>
    <xf numFmtId="0" fontId="0" fillId="0" borderId="0" xfId="0" applyBorder="1" applyAlignment="1">
      <alignment horizontal="left" vertical="center"/>
    </xf>
    <xf numFmtId="0" fontId="2" fillId="0" borderId="10" xfId="0" applyFont="1" applyBorder="1" applyAlignment="1">
      <alignment horizontal="center" vertical="center"/>
    </xf>
    <xf numFmtId="0" fontId="2" fillId="0" borderId="0" xfId="0" applyFont="1" applyBorder="1" applyAlignment="1">
      <alignment horizontal="center" vertical="center"/>
    </xf>
    <xf numFmtId="0" fontId="0" fillId="0" borderId="16" xfId="0" applyBorder="1" applyAlignment="1">
      <alignment horizontal="left" vertical="center"/>
    </xf>
    <xf numFmtId="0" fontId="0" fillId="0" borderId="0" xfId="0" applyAlignment="1">
      <alignment vertical="center" wrapText="1"/>
    </xf>
    <xf numFmtId="0" fontId="4" fillId="0" borderId="10" xfId="0" applyFont="1" applyBorder="1" applyAlignment="1">
      <alignment horizontal="center"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99"/>
  <sheetViews>
    <sheetView tabSelected="1" zoomScalePageLayoutView="0" workbookViewId="0" topLeftCell="A179">
      <selection activeCell="F127" sqref="F127"/>
    </sheetView>
  </sheetViews>
  <sheetFormatPr defaultColWidth="9.00390625" defaultRowHeight="14.25"/>
  <cols>
    <col min="1" max="1" width="21.875" style="0" customWidth="1"/>
    <col min="2" max="2" width="16.25390625" style="0" customWidth="1"/>
    <col min="3" max="3" width="14.625" style="0" customWidth="1"/>
    <col min="4" max="4" width="24.875" style="0" customWidth="1"/>
    <col min="5" max="5" width="15.875" style="0" customWidth="1"/>
    <col min="6" max="6" width="12.50390625" style="0" customWidth="1"/>
    <col min="7" max="7" width="12.75390625" style="0" bestFit="1" customWidth="1"/>
    <col min="8" max="8" width="9.00390625" style="0" customWidth="1"/>
    <col min="10" max="10" width="12.875" style="0" customWidth="1"/>
    <col min="11" max="11" width="8.875" style="0" customWidth="1"/>
  </cols>
  <sheetData>
    <row r="1" spans="1:6" ht="22.5">
      <c r="A1" s="36" t="s">
        <v>0</v>
      </c>
      <c r="B1" s="36"/>
      <c r="C1" s="36"/>
      <c r="D1" s="36"/>
      <c r="E1" s="36"/>
      <c r="F1" s="36"/>
    </row>
    <row r="2" ht="14.25">
      <c r="F2" s="2" t="s">
        <v>1</v>
      </c>
    </row>
    <row r="3" spans="1:6" ht="14.25">
      <c r="A3" t="s">
        <v>106</v>
      </c>
      <c r="F3" s="3" t="s">
        <v>105</v>
      </c>
    </row>
    <row r="4" spans="1:6" ht="19.5" customHeight="1">
      <c r="A4" s="37" t="s">
        <v>2</v>
      </c>
      <c r="B4" s="38"/>
      <c r="C4" s="39"/>
      <c r="D4" s="37" t="s">
        <v>3</v>
      </c>
      <c r="E4" s="38"/>
      <c r="F4" s="39"/>
    </row>
    <row r="5" spans="1:6" ht="19.5" customHeight="1">
      <c r="A5" s="4" t="s">
        <v>4</v>
      </c>
      <c r="B5" s="4" t="s">
        <v>5</v>
      </c>
      <c r="C5" s="4" t="s">
        <v>6</v>
      </c>
      <c r="D5" s="4" t="s">
        <v>4</v>
      </c>
      <c r="E5" s="4" t="s">
        <v>5</v>
      </c>
      <c r="F5" s="4" t="s">
        <v>6</v>
      </c>
    </row>
    <row r="6" spans="1:6" ht="19.5" customHeight="1">
      <c r="A6" s="4" t="s">
        <v>7</v>
      </c>
      <c r="B6" s="4"/>
      <c r="C6" s="4">
        <v>1</v>
      </c>
      <c r="D6" s="4" t="s">
        <v>7</v>
      </c>
      <c r="E6" s="4"/>
      <c r="F6" s="4">
        <v>2</v>
      </c>
    </row>
    <row r="7" spans="1:6" ht="19.5" customHeight="1">
      <c r="A7" s="5" t="s">
        <v>8</v>
      </c>
      <c r="B7" s="4">
        <v>1</v>
      </c>
      <c r="C7" s="30">
        <v>6740000</v>
      </c>
      <c r="D7" s="5" t="s">
        <v>9</v>
      </c>
      <c r="E7" s="4">
        <v>30</v>
      </c>
      <c r="F7" s="30"/>
    </row>
    <row r="8" spans="1:6" ht="19.5" customHeight="1">
      <c r="A8" s="5" t="s">
        <v>10</v>
      </c>
      <c r="B8" s="4">
        <v>2</v>
      </c>
      <c r="C8" s="30"/>
      <c r="D8" s="5" t="s">
        <v>11</v>
      </c>
      <c r="E8" s="4">
        <v>31</v>
      </c>
      <c r="F8" s="30"/>
    </row>
    <row r="9" spans="1:6" ht="19.5" customHeight="1">
      <c r="A9" s="5" t="s">
        <v>12</v>
      </c>
      <c r="B9" s="4">
        <v>3</v>
      </c>
      <c r="C9" s="30"/>
      <c r="D9" s="5" t="s">
        <v>13</v>
      </c>
      <c r="E9" s="4">
        <v>32</v>
      </c>
      <c r="F9" s="30"/>
    </row>
    <row r="10" spans="1:6" ht="19.5" customHeight="1">
      <c r="A10" s="5" t="s">
        <v>14</v>
      </c>
      <c r="B10" s="4">
        <v>4</v>
      </c>
      <c r="C10" s="30"/>
      <c r="D10" s="5" t="s">
        <v>15</v>
      </c>
      <c r="E10" s="4">
        <v>33</v>
      </c>
      <c r="F10" s="30"/>
    </row>
    <row r="11" spans="1:6" ht="19.5" customHeight="1">
      <c r="A11" s="5" t="s">
        <v>16</v>
      </c>
      <c r="B11" s="4">
        <v>5</v>
      </c>
      <c r="C11" s="30"/>
      <c r="D11" s="5" t="s">
        <v>17</v>
      </c>
      <c r="E11" s="4">
        <v>34</v>
      </c>
      <c r="F11" s="30"/>
    </row>
    <row r="12" spans="1:6" ht="19.5" customHeight="1">
      <c r="A12" s="5" t="s">
        <v>18</v>
      </c>
      <c r="B12" s="4">
        <v>6</v>
      </c>
      <c r="C12" s="30">
        <v>1600000</v>
      </c>
      <c r="D12" s="5" t="s">
        <v>19</v>
      </c>
      <c r="E12" s="4">
        <v>35</v>
      </c>
      <c r="F12" s="30"/>
    </row>
    <row r="13" spans="1:6" ht="19.5" customHeight="1">
      <c r="A13" s="5"/>
      <c r="B13" s="4">
        <v>7</v>
      </c>
      <c r="C13" s="30"/>
      <c r="D13" s="5" t="s">
        <v>20</v>
      </c>
      <c r="E13" s="4">
        <v>36</v>
      </c>
      <c r="F13" s="30"/>
    </row>
    <row r="14" spans="1:6" ht="19.5" customHeight="1">
      <c r="A14" s="5"/>
      <c r="B14" s="4">
        <v>8</v>
      </c>
      <c r="C14" s="30"/>
      <c r="D14" s="5" t="s">
        <v>21</v>
      </c>
      <c r="E14" s="4">
        <v>37</v>
      </c>
      <c r="F14" s="30"/>
    </row>
    <row r="15" spans="1:6" ht="19.5" customHeight="1">
      <c r="A15" s="5"/>
      <c r="B15" s="4">
        <v>9</v>
      </c>
      <c r="C15" s="30"/>
      <c r="D15" s="5" t="s">
        <v>22</v>
      </c>
      <c r="E15" s="4">
        <v>38</v>
      </c>
      <c r="F15" s="30"/>
    </row>
    <row r="16" spans="1:6" ht="19.5" customHeight="1">
      <c r="A16" s="5"/>
      <c r="B16" s="4">
        <v>10</v>
      </c>
      <c r="C16" s="30"/>
      <c r="D16" s="5" t="s">
        <v>23</v>
      </c>
      <c r="E16" s="4">
        <v>39</v>
      </c>
      <c r="F16" s="30"/>
    </row>
    <row r="17" spans="1:6" ht="19.5" customHeight="1">
      <c r="A17" s="5"/>
      <c r="B17" s="4">
        <v>11</v>
      </c>
      <c r="C17" s="30"/>
      <c r="D17" s="5" t="s">
        <v>24</v>
      </c>
      <c r="E17" s="4">
        <v>40</v>
      </c>
      <c r="F17" s="30"/>
    </row>
    <row r="18" spans="1:6" ht="19.5" customHeight="1">
      <c r="A18" s="5"/>
      <c r="B18" s="4">
        <v>12</v>
      </c>
      <c r="C18" s="30"/>
      <c r="D18" s="5" t="s">
        <v>25</v>
      </c>
      <c r="E18" s="4">
        <v>41</v>
      </c>
      <c r="F18" s="30">
        <v>7940000</v>
      </c>
    </row>
    <row r="19" spans="1:6" ht="19.5" customHeight="1">
      <c r="A19" s="5"/>
      <c r="B19" s="4">
        <v>13</v>
      </c>
      <c r="C19" s="30"/>
      <c r="D19" s="5" t="s">
        <v>26</v>
      </c>
      <c r="E19" s="4">
        <v>42</v>
      </c>
      <c r="F19" s="30"/>
    </row>
    <row r="20" spans="1:6" ht="19.5" customHeight="1">
      <c r="A20" s="5"/>
      <c r="B20" s="4">
        <v>14</v>
      </c>
      <c r="C20" s="30"/>
      <c r="D20" s="5" t="s">
        <v>27</v>
      </c>
      <c r="E20" s="4">
        <v>43</v>
      </c>
      <c r="F20" s="30"/>
    </row>
    <row r="21" spans="1:6" ht="19.5" customHeight="1">
      <c r="A21" s="5"/>
      <c r="B21" s="4">
        <v>15</v>
      </c>
      <c r="C21" s="30"/>
      <c r="D21" s="5" t="s">
        <v>28</v>
      </c>
      <c r="E21" s="4">
        <v>44</v>
      </c>
      <c r="F21" s="30"/>
    </row>
    <row r="22" spans="1:6" ht="19.5" customHeight="1">
      <c r="A22" s="5"/>
      <c r="B22" s="4">
        <v>16</v>
      </c>
      <c r="C22" s="30"/>
      <c r="D22" s="5" t="s">
        <v>29</v>
      </c>
      <c r="E22" s="4">
        <v>45</v>
      </c>
      <c r="F22" s="30"/>
    </row>
    <row r="23" spans="1:6" ht="19.5" customHeight="1">
      <c r="A23" s="5"/>
      <c r="B23" s="4">
        <v>17</v>
      </c>
      <c r="C23" s="30"/>
      <c r="D23" s="5" t="s">
        <v>30</v>
      </c>
      <c r="E23" s="4">
        <v>46</v>
      </c>
      <c r="F23" s="30"/>
    </row>
    <row r="24" spans="1:6" ht="19.5" customHeight="1">
      <c r="A24" s="5"/>
      <c r="B24" s="4">
        <v>18</v>
      </c>
      <c r="C24" s="30"/>
      <c r="D24" s="5" t="s">
        <v>31</v>
      </c>
      <c r="E24" s="4">
        <v>47</v>
      </c>
      <c r="F24" s="30"/>
    </row>
    <row r="25" spans="1:6" ht="19.5" customHeight="1">
      <c r="A25" s="5"/>
      <c r="B25" s="4">
        <v>19</v>
      </c>
      <c r="C25" s="30"/>
      <c r="D25" s="5" t="s">
        <v>32</v>
      </c>
      <c r="E25" s="4">
        <v>48</v>
      </c>
      <c r="F25" s="30"/>
    </row>
    <row r="26" spans="1:6" ht="19.5" customHeight="1">
      <c r="A26" s="5"/>
      <c r="B26" s="4">
        <v>20</v>
      </c>
      <c r="C26" s="30"/>
      <c r="D26" s="5" t="s">
        <v>33</v>
      </c>
      <c r="E26" s="4">
        <v>49</v>
      </c>
      <c r="F26" s="30"/>
    </row>
    <row r="27" spans="1:6" ht="19.5" customHeight="1">
      <c r="A27" s="5"/>
      <c r="B27" s="4">
        <v>21</v>
      </c>
      <c r="C27" s="30"/>
      <c r="D27" s="5" t="s">
        <v>34</v>
      </c>
      <c r="E27" s="4">
        <v>50</v>
      </c>
      <c r="F27" s="30">
        <v>400000</v>
      </c>
    </row>
    <row r="28" spans="1:6" ht="19.5" customHeight="1">
      <c r="A28" s="5"/>
      <c r="B28" s="4">
        <v>22</v>
      </c>
      <c r="C28" s="30"/>
      <c r="D28" s="5" t="s">
        <v>35</v>
      </c>
      <c r="E28" s="4">
        <v>51</v>
      </c>
      <c r="F28" s="30"/>
    </row>
    <row r="29" spans="1:6" ht="19.5" customHeight="1">
      <c r="A29" s="5"/>
      <c r="B29" s="4">
        <v>23</v>
      </c>
      <c r="C29" s="30"/>
      <c r="D29" s="5" t="s">
        <v>36</v>
      </c>
      <c r="E29" s="4"/>
      <c r="F29" s="30"/>
    </row>
    <row r="30" spans="1:6" ht="19.5" customHeight="1">
      <c r="A30" s="5"/>
      <c r="B30" s="4">
        <v>24</v>
      </c>
      <c r="C30" s="30"/>
      <c r="D30" s="5"/>
      <c r="E30" s="4">
        <v>52</v>
      </c>
      <c r="F30" s="30"/>
    </row>
    <row r="31" spans="1:6" ht="19.5" customHeight="1">
      <c r="A31" s="4" t="s">
        <v>37</v>
      </c>
      <c r="B31" s="4">
        <v>25</v>
      </c>
      <c r="C31" s="30">
        <f>SUM(C7:C30)</f>
        <v>8340000</v>
      </c>
      <c r="D31" s="4" t="s">
        <v>38</v>
      </c>
      <c r="E31" s="4">
        <v>53</v>
      </c>
      <c r="F31" s="30">
        <f>SUM(F7:F29)</f>
        <v>8340000</v>
      </c>
    </row>
    <row r="32" spans="1:6" ht="19.5" customHeight="1">
      <c r="A32" s="4" t="s">
        <v>39</v>
      </c>
      <c r="B32" s="4">
        <v>26</v>
      </c>
      <c r="C32" s="30"/>
      <c r="D32" s="4" t="s">
        <v>40</v>
      </c>
      <c r="E32" s="4">
        <v>54</v>
      </c>
      <c r="F32" s="30"/>
    </row>
    <row r="33" spans="1:6" ht="19.5" customHeight="1">
      <c r="A33" s="4" t="s">
        <v>41</v>
      </c>
      <c r="B33" s="4">
        <v>27</v>
      </c>
      <c r="C33" s="30"/>
      <c r="D33" s="4" t="s">
        <v>42</v>
      </c>
      <c r="E33" s="4">
        <v>55</v>
      </c>
      <c r="F33" s="30"/>
    </row>
    <row r="34" spans="1:6" ht="19.5" customHeight="1">
      <c r="A34" s="5"/>
      <c r="B34" s="4">
        <v>28</v>
      </c>
      <c r="C34" s="30"/>
      <c r="D34" s="5"/>
      <c r="E34" s="4">
        <v>56</v>
      </c>
      <c r="F34" s="30"/>
    </row>
    <row r="35" spans="1:6" ht="19.5" customHeight="1">
      <c r="A35" s="4" t="s">
        <v>43</v>
      </c>
      <c r="B35" s="4">
        <v>29</v>
      </c>
      <c r="C35" s="30">
        <f>SUM(C31:C34)</f>
        <v>8340000</v>
      </c>
      <c r="D35" s="4" t="s">
        <v>43</v>
      </c>
      <c r="E35" s="4">
        <v>57</v>
      </c>
      <c r="F35" s="30">
        <f>SUM(F31:F34)</f>
        <v>8340000</v>
      </c>
    </row>
    <row r="36" ht="14.25">
      <c r="A36" s="6" t="s">
        <v>44</v>
      </c>
    </row>
    <row r="40" spans="1:9" ht="22.5">
      <c r="A40" s="36" t="s">
        <v>45</v>
      </c>
      <c r="B40" s="36"/>
      <c r="C40" s="36"/>
      <c r="D40" s="36"/>
      <c r="E40" s="36"/>
      <c r="F40" s="36"/>
      <c r="G40" s="36"/>
      <c r="H40" s="36"/>
      <c r="I40" s="36"/>
    </row>
    <row r="41" ht="14.25">
      <c r="I41" t="s">
        <v>46</v>
      </c>
    </row>
    <row r="42" spans="1:9" ht="14.25">
      <c r="A42" t="s">
        <v>106</v>
      </c>
      <c r="I42" t="s">
        <v>109</v>
      </c>
    </row>
    <row r="43" spans="1:9" ht="14.25">
      <c r="A43" s="40" t="s">
        <v>4</v>
      </c>
      <c r="B43" s="40"/>
      <c r="C43" s="40" t="s">
        <v>37</v>
      </c>
      <c r="D43" s="40" t="s">
        <v>47</v>
      </c>
      <c r="E43" s="40" t="s">
        <v>48</v>
      </c>
      <c r="F43" s="40" t="s">
        <v>49</v>
      </c>
      <c r="G43" s="40" t="s">
        <v>50</v>
      </c>
      <c r="H43" s="40" t="s">
        <v>51</v>
      </c>
      <c r="I43" s="40" t="s">
        <v>52</v>
      </c>
    </row>
    <row r="44" spans="1:9" ht="14.25">
      <c r="A44" s="7" t="s">
        <v>53</v>
      </c>
      <c r="B44" s="7" t="s">
        <v>54</v>
      </c>
      <c r="C44" s="40"/>
      <c r="D44" s="40"/>
      <c r="E44" s="40"/>
      <c r="F44" s="40"/>
      <c r="G44" s="40"/>
      <c r="H44" s="40"/>
      <c r="I44" s="40"/>
    </row>
    <row r="45" spans="1:9" ht="14.25">
      <c r="A45" s="43" t="s">
        <v>55</v>
      </c>
      <c r="B45" s="44"/>
      <c r="C45" s="10">
        <v>1</v>
      </c>
      <c r="D45" s="10">
        <v>2</v>
      </c>
      <c r="E45" s="10">
        <v>3</v>
      </c>
      <c r="F45" s="10">
        <v>4</v>
      </c>
      <c r="G45" s="10">
        <v>5</v>
      </c>
      <c r="H45" s="10">
        <v>6</v>
      </c>
      <c r="I45" s="10">
        <v>7</v>
      </c>
    </row>
    <row r="46" spans="1:9" ht="14.25">
      <c r="A46" s="41" t="s">
        <v>56</v>
      </c>
      <c r="B46" s="42"/>
      <c r="C46" s="31">
        <v>8340000</v>
      </c>
      <c r="D46" s="30">
        <v>6740000</v>
      </c>
      <c r="E46" s="11"/>
      <c r="F46" s="11"/>
      <c r="G46" s="11"/>
      <c r="H46" s="11"/>
      <c r="I46" s="4">
        <v>1600000</v>
      </c>
    </row>
    <row r="47" spans="1:9" ht="14.25">
      <c r="A47" s="11">
        <v>213</v>
      </c>
      <c r="B47" s="11" t="s">
        <v>107</v>
      </c>
      <c r="C47" s="31">
        <v>8340000</v>
      </c>
      <c r="D47" s="30">
        <v>6740000</v>
      </c>
      <c r="E47" s="11"/>
      <c r="F47" s="11"/>
      <c r="G47" s="11"/>
      <c r="H47" s="11"/>
      <c r="I47" s="4">
        <v>1600000</v>
      </c>
    </row>
    <row r="48" spans="1:9" ht="14.25">
      <c r="A48" s="11">
        <v>2130201</v>
      </c>
      <c r="B48" s="11" t="s">
        <v>108</v>
      </c>
      <c r="C48" s="31">
        <v>8340000</v>
      </c>
      <c r="D48" s="30">
        <v>6740000</v>
      </c>
      <c r="E48" s="11"/>
      <c r="F48" s="11"/>
      <c r="G48" s="11"/>
      <c r="H48" s="11"/>
      <c r="I48" s="4">
        <v>1600000</v>
      </c>
    </row>
    <row r="49" spans="1:9" ht="14.25">
      <c r="A49" s="11"/>
      <c r="B49" s="11"/>
      <c r="C49" s="11"/>
      <c r="D49" s="4"/>
      <c r="E49" s="11"/>
      <c r="F49" s="11"/>
      <c r="G49" s="11"/>
      <c r="H49" s="11"/>
      <c r="I49" s="4"/>
    </row>
    <row r="50" spans="1:9" ht="14.25">
      <c r="A50" s="11"/>
      <c r="B50" s="11"/>
      <c r="C50" s="11"/>
      <c r="D50" s="11"/>
      <c r="E50" s="11"/>
      <c r="F50" s="11"/>
      <c r="G50" s="11"/>
      <c r="H50" s="11"/>
      <c r="I50" s="11"/>
    </row>
    <row r="51" spans="1:9" ht="14.25">
      <c r="A51" s="11"/>
      <c r="B51" s="11"/>
      <c r="C51" s="11"/>
      <c r="D51" s="11"/>
      <c r="E51" s="11"/>
      <c r="F51" s="11"/>
      <c r="G51" s="11"/>
      <c r="H51" s="11"/>
      <c r="I51" s="11"/>
    </row>
    <row r="52" spans="1:9" ht="14.25">
      <c r="A52" s="11"/>
      <c r="B52" s="11"/>
      <c r="C52" s="11"/>
      <c r="D52" s="11"/>
      <c r="E52" s="11"/>
      <c r="F52" s="11"/>
      <c r="G52" s="11"/>
      <c r="H52" s="11"/>
      <c r="I52" s="11"/>
    </row>
    <row r="53" spans="1:9" ht="14.25">
      <c r="A53" s="11"/>
      <c r="B53" s="11"/>
      <c r="C53" s="11"/>
      <c r="D53" s="11"/>
      <c r="E53" s="11"/>
      <c r="F53" s="11"/>
      <c r="G53" s="11"/>
      <c r="H53" s="11"/>
      <c r="I53" s="11"/>
    </row>
    <row r="54" spans="1:9" ht="14.25">
      <c r="A54" s="11"/>
      <c r="B54" s="11"/>
      <c r="C54" s="11"/>
      <c r="D54" s="11"/>
      <c r="E54" s="11"/>
      <c r="F54" s="11"/>
      <c r="G54" s="11"/>
      <c r="H54" s="11"/>
      <c r="I54" s="11"/>
    </row>
    <row r="55" spans="1:9" ht="14.25">
      <c r="A55" s="11"/>
      <c r="B55" s="11"/>
      <c r="C55" s="11"/>
      <c r="D55" s="11"/>
      <c r="E55" s="11"/>
      <c r="F55" s="11"/>
      <c r="G55" s="11"/>
      <c r="H55" s="11"/>
      <c r="I55" s="11"/>
    </row>
    <row r="56" spans="1:9" ht="14.25">
      <c r="A56" s="11"/>
      <c r="B56" s="11"/>
      <c r="C56" s="11"/>
      <c r="D56" s="11"/>
      <c r="E56" s="11"/>
      <c r="F56" s="11"/>
      <c r="G56" s="11"/>
      <c r="H56" s="11"/>
      <c r="I56" s="11"/>
    </row>
    <row r="57" spans="1:9" ht="14.25">
      <c r="A57" s="11"/>
      <c r="B57" s="11"/>
      <c r="C57" s="11"/>
      <c r="D57" s="11"/>
      <c r="E57" s="11"/>
      <c r="F57" s="11"/>
      <c r="G57" s="11"/>
      <c r="H57" s="11"/>
      <c r="I57" s="11"/>
    </row>
    <row r="58" spans="1:9" ht="14.25">
      <c r="A58" s="11"/>
      <c r="B58" s="11"/>
      <c r="C58" s="11"/>
      <c r="D58" s="11"/>
      <c r="E58" s="11"/>
      <c r="F58" s="11"/>
      <c r="G58" s="11"/>
      <c r="H58" s="11"/>
      <c r="I58" s="11"/>
    </row>
    <row r="59" spans="1:9" ht="14.25">
      <c r="A59" s="11"/>
      <c r="B59" s="11"/>
      <c r="C59" s="11"/>
      <c r="D59" s="11"/>
      <c r="E59" s="11"/>
      <c r="F59" s="11"/>
      <c r="G59" s="11"/>
      <c r="H59" s="11"/>
      <c r="I59" s="11"/>
    </row>
    <row r="60" spans="1:9" ht="14.25">
      <c r="A60" s="11"/>
      <c r="B60" s="11"/>
      <c r="C60" s="11"/>
      <c r="D60" s="11"/>
      <c r="E60" s="11"/>
      <c r="F60" s="11"/>
      <c r="G60" s="11"/>
      <c r="H60" s="11"/>
      <c r="I60" s="11"/>
    </row>
    <row r="61" ht="14.25">
      <c r="A61" t="s">
        <v>57</v>
      </c>
    </row>
    <row r="65" spans="1:8" ht="22.5">
      <c r="A65" s="36" t="s">
        <v>58</v>
      </c>
      <c r="B65" s="36"/>
      <c r="C65" s="36"/>
      <c r="D65" s="36"/>
      <c r="E65" s="36"/>
      <c r="F65" s="36"/>
      <c r="G65" s="36"/>
      <c r="H65" s="36"/>
    </row>
    <row r="66" ht="14.25">
      <c r="H66" t="s">
        <v>59</v>
      </c>
    </row>
    <row r="67" spans="1:8" ht="14.25">
      <c r="A67" t="s">
        <v>110</v>
      </c>
      <c r="H67" t="s">
        <v>109</v>
      </c>
    </row>
    <row r="68" spans="1:8" ht="14.25">
      <c r="A68" s="40" t="s">
        <v>60</v>
      </c>
      <c r="B68" s="40"/>
      <c r="C68" s="40" t="s">
        <v>38</v>
      </c>
      <c r="D68" s="40" t="s">
        <v>61</v>
      </c>
      <c r="E68" s="40" t="s">
        <v>62</v>
      </c>
      <c r="F68" s="40" t="s">
        <v>63</v>
      </c>
      <c r="G68" s="40" t="s">
        <v>64</v>
      </c>
      <c r="H68" s="40" t="s">
        <v>65</v>
      </c>
    </row>
    <row r="69" spans="1:8" ht="27">
      <c r="A69" s="7" t="s">
        <v>66</v>
      </c>
      <c r="B69" s="7" t="s">
        <v>54</v>
      </c>
      <c r="C69" s="40"/>
      <c r="D69" s="40"/>
      <c r="E69" s="40"/>
      <c r="F69" s="40"/>
      <c r="G69" s="40"/>
      <c r="H69" s="40"/>
    </row>
    <row r="70" spans="1:8" ht="14.25">
      <c r="A70" s="43" t="s">
        <v>55</v>
      </c>
      <c r="B70" s="44"/>
      <c r="C70" s="10">
        <v>1</v>
      </c>
      <c r="D70" s="10">
        <v>2</v>
      </c>
      <c r="E70" s="10">
        <v>3</v>
      </c>
      <c r="F70" s="10">
        <v>4</v>
      </c>
      <c r="G70" s="10">
        <v>5</v>
      </c>
      <c r="H70" s="10">
        <v>6</v>
      </c>
    </row>
    <row r="71" spans="1:8" ht="14.25">
      <c r="A71" s="41" t="s">
        <v>56</v>
      </c>
      <c r="B71" s="42"/>
      <c r="C71" s="32">
        <f>D71+E71+F71+G71+H71</f>
        <v>8340000</v>
      </c>
      <c r="D71" s="32">
        <v>4459079</v>
      </c>
      <c r="E71" s="32">
        <v>3480921</v>
      </c>
      <c r="F71" s="12"/>
      <c r="G71" s="12"/>
      <c r="H71" s="12">
        <v>400000</v>
      </c>
    </row>
    <row r="72" spans="1:8" ht="14.25">
      <c r="A72" s="11">
        <v>213</v>
      </c>
      <c r="B72" s="11" t="s">
        <v>107</v>
      </c>
      <c r="C72" s="32">
        <f>D72+E72+F72+G72+H72</f>
        <v>8340000</v>
      </c>
      <c r="D72" s="33">
        <v>4459079</v>
      </c>
      <c r="E72" s="32">
        <v>3480921</v>
      </c>
      <c r="F72" s="12"/>
      <c r="G72" s="12"/>
      <c r="H72" s="12">
        <v>400000</v>
      </c>
    </row>
    <row r="73" spans="1:8" ht="14.25">
      <c r="A73" s="11">
        <v>2130201</v>
      </c>
      <c r="B73" s="11" t="s">
        <v>108</v>
      </c>
      <c r="C73" s="32">
        <f>D73+E73+F73+G73+H73</f>
        <v>8340000</v>
      </c>
      <c r="D73" s="33">
        <v>4459079</v>
      </c>
      <c r="E73" s="32">
        <v>3480921</v>
      </c>
      <c r="F73" s="12"/>
      <c r="G73" s="12"/>
      <c r="H73" s="12">
        <v>400000</v>
      </c>
    </row>
    <row r="74" spans="1:8" ht="14.25">
      <c r="A74" s="11"/>
      <c r="B74" s="11"/>
      <c r="C74" s="12"/>
      <c r="D74" s="12"/>
      <c r="E74" s="12"/>
      <c r="F74" s="12"/>
      <c r="G74" s="12"/>
      <c r="H74" s="12"/>
    </row>
    <row r="75" spans="1:8" ht="14.25">
      <c r="A75" s="11"/>
      <c r="B75" s="11"/>
      <c r="C75" s="12"/>
      <c r="D75" s="12"/>
      <c r="E75" s="12"/>
      <c r="F75" s="12"/>
      <c r="G75" s="12"/>
      <c r="H75" s="12"/>
    </row>
    <row r="76" ht="14.25">
      <c r="A76" t="s">
        <v>67</v>
      </c>
    </row>
    <row r="80" spans="1:6" ht="22.5">
      <c r="A80" s="36" t="s">
        <v>68</v>
      </c>
      <c r="B80" s="36"/>
      <c r="C80" s="36"/>
      <c r="D80" s="36"/>
      <c r="E80" s="36"/>
      <c r="F80" s="36"/>
    </row>
    <row r="81" ht="14.25">
      <c r="H81" s="2" t="s">
        <v>69</v>
      </c>
    </row>
    <row r="82" spans="1:8" ht="14.25">
      <c r="A82" t="s">
        <v>110</v>
      </c>
      <c r="H82" s="3" t="s">
        <v>109</v>
      </c>
    </row>
    <row r="83" spans="1:8" ht="36">
      <c r="A83" s="13" t="s">
        <v>4</v>
      </c>
      <c r="B83" s="13" t="s">
        <v>5</v>
      </c>
      <c r="C83" s="13" t="s">
        <v>70</v>
      </c>
      <c r="D83" s="13" t="s">
        <v>4</v>
      </c>
      <c r="E83" s="13" t="s">
        <v>5</v>
      </c>
      <c r="F83" s="13" t="s">
        <v>43</v>
      </c>
      <c r="G83" s="14" t="s">
        <v>71</v>
      </c>
      <c r="H83" s="14" t="s">
        <v>72</v>
      </c>
    </row>
    <row r="84" spans="1:8" ht="14.25">
      <c r="A84" s="13" t="s">
        <v>73</v>
      </c>
      <c r="B84" s="13"/>
      <c r="C84" s="13">
        <v>1</v>
      </c>
      <c r="D84" s="13" t="s">
        <v>74</v>
      </c>
      <c r="E84" s="13"/>
      <c r="F84" s="13">
        <v>2</v>
      </c>
      <c r="G84" s="12">
        <v>3</v>
      </c>
      <c r="H84" s="12">
        <v>4</v>
      </c>
    </row>
    <row r="85" spans="1:8" ht="14.25">
      <c r="A85" s="15" t="s">
        <v>75</v>
      </c>
      <c r="B85" s="4">
        <v>1</v>
      </c>
      <c r="C85" s="30">
        <v>6740000</v>
      </c>
      <c r="D85" s="15" t="s">
        <v>9</v>
      </c>
      <c r="E85" s="4">
        <v>31</v>
      </c>
      <c r="F85" s="30">
        <f>SUM(G85+H85)</f>
        <v>0</v>
      </c>
      <c r="G85" s="31"/>
      <c r="H85" s="11"/>
    </row>
    <row r="86" spans="1:8" ht="14.25">
      <c r="A86" s="15" t="s">
        <v>76</v>
      </c>
      <c r="B86" s="4">
        <v>2</v>
      </c>
      <c r="C86" s="30"/>
      <c r="D86" s="15" t="s">
        <v>11</v>
      </c>
      <c r="E86" s="4">
        <v>32</v>
      </c>
      <c r="F86" s="30">
        <f aca="true" t="shared" si="0" ref="F86:F107">SUM(G86+H86)</f>
        <v>0</v>
      </c>
      <c r="G86" s="31"/>
      <c r="H86" s="11"/>
    </row>
    <row r="87" spans="1:8" ht="14.25">
      <c r="A87" s="5"/>
      <c r="B87" s="4">
        <v>3</v>
      </c>
      <c r="C87" s="30"/>
      <c r="D87" s="15" t="s">
        <v>13</v>
      </c>
      <c r="E87" s="4">
        <v>33</v>
      </c>
      <c r="F87" s="30">
        <f t="shared" si="0"/>
        <v>0</v>
      </c>
      <c r="G87" s="31"/>
      <c r="H87" s="11"/>
    </row>
    <row r="88" spans="1:8" ht="14.25">
      <c r="A88" s="5"/>
      <c r="B88" s="4">
        <v>4</v>
      </c>
      <c r="C88" s="30"/>
      <c r="D88" s="15" t="s">
        <v>15</v>
      </c>
      <c r="E88" s="4">
        <v>34</v>
      </c>
      <c r="F88" s="30">
        <f t="shared" si="0"/>
        <v>0</v>
      </c>
      <c r="G88" s="31"/>
      <c r="H88" s="11"/>
    </row>
    <row r="89" spans="1:8" ht="14.25">
      <c r="A89" s="5"/>
      <c r="B89" s="4">
        <v>5</v>
      </c>
      <c r="C89" s="30"/>
      <c r="D89" s="15" t="s">
        <v>17</v>
      </c>
      <c r="E89" s="4">
        <v>35</v>
      </c>
      <c r="F89" s="30">
        <f t="shared" si="0"/>
        <v>0</v>
      </c>
      <c r="G89" s="31"/>
      <c r="H89" s="11"/>
    </row>
    <row r="90" spans="1:8" ht="14.25">
      <c r="A90" s="5"/>
      <c r="B90" s="4">
        <v>6</v>
      </c>
      <c r="C90" s="30"/>
      <c r="D90" s="15" t="s">
        <v>19</v>
      </c>
      <c r="E90" s="4">
        <v>36</v>
      </c>
      <c r="F90" s="30">
        <f t="shared" si="0"/>
        <v>0</v>
      </c>
      <c r="G90" s="31"/>
      <c r="H90" s="11"/>
    </row>
    <row r="91" spans="1:8" ht="14.25">
      <c r="A91" s="5"/>
      <c r="B91" s="4">
        <v>7</v>
      </c>
      <c r="C91" s="30"/>
      <c r="D91" s="15" t="s">
        <v>20</v>
      </c>
      <c r="E91" s="4">
        <v>37</v>
      </c>
      <c r="F91" s="30">
        <f t="shared" si="0"/>
        <v>0</v>
      </c>
      <c r="G91" s="31"/>
      <c r="H91" s="11"/>
    </row>
    <row r="92" spans="1:8" ht="14.25">
      <c r="A92" s="5"/>
      <c r="B92" s="4">
        <v>8</v>
      </c>
      <c r="C92" s="30"/>
      <c r="D92" s="15" t="s">
        <v>21</v>
      </c>
      <c r="E92" s="4">
        <v>38</v>
      </c>
      <c r="F92" s="30">
        <f t="shared" si="0"/>
        <v>0</v>
      </c>
      <c r="G92" s="31"/>
      <c r="H92" s="11"/>
    </row>
    <row r="93" spans="1:8" ht="14.25">
      <c r="A93" s="5"/>
      <c r="B93" s="4">
        <v>9</v>
      </c>
      <c r="C93" s="30"/>
      <c r="D93" s="15" t="s">
        <v>22</v>
      </c>
      <c r="E93" s="4">
        <v>39</v>
      </c>
      <c r="F93" s="30">
        <f t="shared" si="0"/>
        <v>0</v>
      </c>
      <c r="G93" s="31"/>
      <c r="H93" s="11"/>
    </row>
    <row r="94" spans="1:8" ht="14.25">
      <c r="A94" s="5"/>
      <c r="B94" s="4">
        <v>10</v>
      </c>
      <c r="C94" s="30"/>
      <c r="D94" s="15" t="s">
        <v>23</v>
      </c>
      <c r="E94" s="4">
        <v>40</v>
      </c>
      <c r="F94" s="30">
        <f t="shared" si="0"/>
        <v>0</v>
      </c>
      <c r="G94" s="31"/>
      <c r="H94" s="11"/>
    </row>
    <row r="95" spans="1:8" ht="14.25">
      <c r="A95" s="5"/>
      <c r="B95" s="4">
        <v>11</v>
      </c>
      <c r="C95" s="30"/>
      <c r="D95" s="15" t="s">
        <v>24</v>
      </c>
      <c r="E95" s="4">
        <v>41</v>
      </c>
      <c r="F95" s="30">
        <f t="shared" si="0"/>
        <v>0</v>
      </c>
      <c r="G95" s="31"/>
      <c r="H95" s="11"/>
    </row>
    <row r="96" spans="1:8" ht="14.25">
      <c r="A96" s="5"/>
      <c r="B96" s="4">
        <v>12</v>
      </c>
      <c r="C96" s="30"/>
      <c r="D96" s="15" t="s">
        <v>25</v>
      </c>
      <c r="E96" s="4">
        <v>42</v>
      </c>
      <c r="F96" s="30">
        <v>6740000</v>
      </c>
      <c r="G96" s="32">
        <v>6740000</v>
      </c>
      <c r="H96" s="11"/>
    </row>
    <row r="97" spans="1:8" ht="14.25">
      <c r="A97" s="5"/>
      <c r="B97" s="4">
        <v>13</v>
      </c>
      <c r="C97" s="30"/>
      <c r="D97" s="15" t="s">
        <v>26</v>
      </c>
      <c r="E97" s="4">
        <v>43</v>
      </c>
      <c r="F97" s="30">
        <f t="shared" si="0"/>
        <v>0</v>
      </c>
      <c r="G97" s="32"/>
      <c r="H97" s="11"/>
    </row>
    <row r="98" spans="1:8" ht="14.25">
      <c r="A98" s="5"/>
      <c r="B98" s="4">
        <v>14</v>
      </c>
      <c r="C98" s="30"/>
      <c r="D98" s="15" t="s">
        <v>27</v>
      </c>
      <c r="E98" s="4">
        <v>44</v>
      </c>
      <c r="F98" s="30">
        <f t="shared" si="0"/>
        <v>0</v>
      </c>
      <c r="G98" s="32"/>
      <c r="H98" s="11"/>
    </row>
    <row r="99" spans="1:8" ht="14.25">
      <c r="A99" s="5"/>
      <c r="B99" s="4">
        <v>15</v>
      </c>
      <c r="C99" s="30"/>
      <c r="D99" s="15" t="s">
        <v>28</v>
      </c>
      <c r="E99" s="4">
        <v>45</v>
      </c>
      <c r="F99" s="30">
        <f t="shared" si="0"/>
        <v>0</v>
      </c>
      <c r="G99" s="32"/>
      <c r="H99" s="11"/>
    </row>
    <row r="100" spans="1:8" ht="14.25">
      <c r="A100" s="5"/>
      <c r="B100" s="4">
        <v>16</v>
      </c>
      <c r="C100" s="30"/>
      <c r="D100" s="15" t="s">
        <v>29</v>
      </c>
      <c r="E100" s="4">
        <v>46</v>
      </c>
      <c r="F100" s="30">
        <f t="shared" si="0"/>
        <v>0</v>
      </c>
      <c r="G100" s="32"/>
      <c r="H100" s="11"/>
    </row>
    <row r="101" spans="1:8" ht="14.25">
      <c r="A101" s="5"/>
      <c r="B101" s="4">
        <v>17</v>
      </c>
      <c r="C101" s="30"/>
      <c r="D101" s="15" t="s">
        <v>30</v>
      </c>
      <c r="E101" s="4">
        <v>47</v>
      </c>
      <c r="F101" s="30">
        <f t="shared" si="0"/>
        <v>0</v>
      </c>
      <c r="G101" s="32"/>
      <c r="H101" s="11"/>
    </row>
    <row r="102" spans="1:8" ht="14.25">
      <c r="A102" s="5"/>
      <c r="B102" s="4">
        <v>18</v>
      </c>
      <c r="C102" s="30"/>
      <c r="D102" s="15" t="s">
        <v>31</v>
      </c>
      <c r="E102" s="4">
        <v>48</v>
      </c>
      <c r="F102" s="30">
        <f t="shared" si="0"/>
        <v>0</v>
      </c>
      <c r="G102" s="32"/>
      <c r="H102" s="11"/>
    </row>
    <row r="103" spans="1:8" ht="14.25">
      <c r="A103" s="5"/>
      <c r="B103" s="4">
        <v>19</v>
      </c>
      <c r="C103" s="30"/>
      <c r="D103" s="15" t="s">
        <v>32</v>
      </c>
      <c r="E103" s="4">
        <v>49</v>
      </c>
      <c r="F103" s="30">
        <f t="shared" si="0"/>
        <v>0</v>
      </c>
      <c r="G103" s="32"/>
      <c r="H103" s="11"/>
    </row>
    <row r="104" spans="1:8" ht="14.25">
      <c r="A104" s="5"/>
      <c r="B104" s="4">
        <v>20</v>
      </c>
      <c r="C104" s="30"/>
      <c r="D104" s="15" t="s">
        <v>33</v>
      </c>
      <c r="E104" s="4">
        <v>50</v>
      </c>
      <c r="F104" s="30">
        <f t="shared" si="0"/>
        <v>0</v>
      </c>
      <c r="G104" s="32"/>
      <c r="H104" s="11"/>
    </row>
    <row r="105" spans="1:8" ht="14.25">
      <c r="A105" s="5"/>
      <c r="B105" s="4">
        <v>21</v>
      </c>
      <c r="C105" s="30"/>
      <c r="D105" s="15" t="s">
        <v>34</v>
      </c>
      <c r="E105" s="4">
        <v>51</v>
      </c>
      <c r="F105" s="30">
        <f t="shared" si="0"/>
        <v>0</v>
      </c>
      <c r="G105" s="32"/>
      <c r="H105" s="11"/>
    </row>
    <row r="106" spans="1:8" ht="14.25">
      <c r="A106" s="5"/>
      <c r="B106" s="4">
        <v>22</v>
      </c>
      <c r="C106" s="30"/>
      <c r="D106" s="15" t="s">
        <v>35</v>
      </c>
      <c r="E106" s="4">
        <v>52</v>
      </c>
      <c r="F106" s="30">
        <f t="shared" si="0"/>
        <v>0</v>
      </c>
      <c r="G106" s="32"/>
      <c r="H106" s="11"/>
    </row>
    <row r="107" spans="1:8" ht="14.25">
      <c r="A107" s="5"/>
      <c r="B107" s="4">
        <v>23</v>
      </c>
      <c r="C107" s="30"/>
      <c r="D107" s="15" t="s">
        <v>36</v>
      </c>
      <c r="E107" s="4">
        <v>53</v>
      </c>
      <c r="F107" s="30">
        <f t="shared" si="0"/>
        <v>0</v>
      </c>
      <c r="G107" s="32"/>
      <c r="H107" s="11"/>
    </row>
    <row r="108" spans="1:8" ht="14.25">
      <c r="A108" s="5"/>
      <c r="B108" s="4">
        <v>24</v>
      </c>
      <c r="C108" s="30"/>
      <c r="D108" s="15"/>
      <c r="E108" s="4">
        <v>54</v>
      </c>
      <c r="F108" s="30"/>
      <c r="G108" s="32"/>
      <c r="H108" s="11"/>
    </row>
    <row r="109" spans="1:8" ht="14.25">
      <c r="A109" s="13" t="s">
        <v>37</v>
      </c>
      <c r="B109" s="4">
        <v>25</v>
      </c>
      <c r="C109" s="30">
        <f>SUM(C85:C108)</f>
        <v>6740000</v>
      </c>
      <c r="D109" s="13" t="s">
        <v>38</v>
      </c>
      <c r="E109" s="4">
        <v>55</v>
      </c>
      <c r="F109" s="31">
        <f>SUM(F85:F107)</f>
        <v>6740000</v>
      </c>
      <c r="G109" s="32">
        <f>SUM(G85:G107)</f>
        <v>6740000</v>
      </c>
      <c r="H109" s="11"/>
    </row>
    <row r="110" spans="1:8" ht="14.25">
      <c r="A110" s="13" t="s">
        <v>77</v>
      </c>
      <c r="B110" s="4">
        <v>26</v>
      </c>
      <c r="C110" s="30"/>
      <c r="D110" s="13" t="s">
        <v>78</v>
      </c>
      <c r="E110" s="4">
        <v>56</v>
      </c>
      <c r="F110" s="30"/>
      <c r="G110" s="30"/>
      <c r="H110" s="11"/>
    </row>
    <row r="111" spans="1:8" ht="14.25">
      <c r="A111" s="13" t="s">
        <v>71</v>
      </c>
      <c r="B111" s="4">
        <v>27</v>
      </c>
      <c r="C111" s="30"/>
      <c r="D111" s="16"/>
      <c r="E111" s="4">
        <v>57</v>
      </c>
      <c r="F111" s="30"/>
      <c r="G111" s="32"/>
      <c r="H111" s="11"/>
    </row>
    <row r="112" spans="1:8" ht="14.25">
      <c r="A112" s="13" t="s">
        <v>72</v>
      </c>
      <c r="B112" s="4">
        <v>28</v>
      </c>
      <c r="C112" s="30"/>
      <c r="D112" s="15"/>
      <c r="E112" s="4">
        <v>58</v>
      </c>
      <c r="F112" s="30"/>
      <c r="G112" s="32"/>
      <c r="H112" s="11"/>
    </row>
    <row r="113" spans="1:8" ht="14.25">
      <c r="A113" s="5"/>
      <c r="B113" s="4">
        <v>29</v>
      </c>
      <c r="C113" s="30"/>
      <c r="D113" s="15"/>
      <c r="E113" s="4">
        <v>59</v>
      </c>
      <c r="F113" s="30"/>
      <c r="G113" s="32"/>
      <c r="H113" s="11"/>
    </row>
    <row r="114" spans="1:8" ht="14.25">
      <c r="A114" s="13" t="s">
        <v>79</v>
      </c>
      <c r="B114" s="13">
        <v>30</v>
      </c>
      <c r="C114" s="34">
        <f>SUM(C109:C112)</f>
        <v>6740000</v>
      </c>
      <c r="D114" s="13" t="s">
        <v>56</v>
      </c>
      <c r="E114" s="4">
        <v>60</v>
      </c>
      <c r="F114" s="30">
        <f>SUM(F109:F110)</f>
        <v>6740000</v>
      </c>
      <c r="G114" s="30">
        <f>SUM(G109:G110)</f>
        <v>6740000</v>
      </c>
      <c r="H114" s="11"/>
    </row>
    <row r="115" ht="21.75" customHeight="1">
      <c r="A115" s="17" t="s">
        <v>80</v>
      </c>
    </row>
    <row r="119" spans="1:5" ht="22.5">
      <c r="A119" s="36" t="s">
        <v>81</v>
      </c>
      <c r="B119" s="36"/>
      <c r="C119" s="36"/>
      <c r="D119" s="36"/>
      <c r="E119" s="36"/>
    </row>
    <row r="120" ht="14.25">
      <c r="E120" s="2" t="s">
        <v>82</v>
      </c>
    </row>
    <row r="121" spans="1:5" ht="14.25">
      <c r="A121" s="45" t="s">
        <v>110</v>
      </c>
      <c r="B121" s="46"/>
      <c r="E121" s="26" t="s">
        <v>109</v>
      </c>
    </row>
    <row r="122" spans="1:5" ht="14.25">
      <c r="A122" s="40" t="s">
        <v>60</v>
      </c>
      <c r="B122" s="40"/>
      <c r="C122" s="40" t="s">
        <v>38</v>
      </c>
      <c r="D122" s="40" t="s">
        <v>61</v>
      </c>
      <c r="E122" s="40" t="s">
        <v>62</v>
      </c>
    </row>
    <row r="123" spans="1:5" ht="27">
      <c r="A123" s="7" t="s">
        <v>66</v>
      </c>
      <c r="B123" s="7" t="s">
        <v>54</v>
      </c>
      <c r="C123" s="40"/>
      <c r="D123" s="40"/>
      <c r="E123" s="40"/>
    </row>
    <row r="124" spans="1:5" ht="14.25">
      <c r="A124" s="43" t="s">
        <v>7</v>
      </c>
      <c r="B124" s="44"/>
      <c r="C124" s="10">
        <v>1</v>
      </c>
      <c r="D124" s="10">
        <v>2</v>
      </c>
      <c r="E124" s="10">
        <v>3</v>
      </c>
    </row>
    <row r="125" spans="1:5" ht="14.25">
      <c r="A125" s="41" t="s">
        <v>43</v>
      </c>
      <c r="B125" s="42"/>
      <c r="C125" s="32">
        <v>8340000</v>
      </c>
      <c r="D125" s="32">
        <v>4459079</v>
      </c>
      <c r="E125" s="32">
        <v>3880921</v>
      </c>
    </row>
    <row r="126" spans="1:5" ht="14.25">
      <c r="A126" s="24">
        <v>213</v>
      </c>
      <c r="B126" s="25" t="s">
        <v>107</v>
      </c>
      <c r="C126" s="32">
        <v>8340000</v>
      </c>
      <c r="D126" s="33">
        <v>4459079</v>
      </c>
      <c r="E126" s="32">
        <v>3880921</v>
      </c>
    </row>
    <row r="127" spans="1:5" ht="14.25">
      <c r="A127" s="24">
        <v>21302</v>
      </c>
      <c r="B127" s="25" t="s">
        <v>143</v>
      </c>
      <c r="C127" s="32">
        <v>8340000</v>
      </c>
      <c r="D127" s="33">
        <v>4459079</v>
      </c>
      <c r="E127" s="32">
        <v>3880921</v>
      </c>
    </row>
    <row r="128" spans="1:5" ht="14.25">
      <c r="A128" s="11">
        <v>2130201</v>
      </c>
      <c r="B128" s="11" t="s">
        <v>108</v>
      </c>
      <c r="C128" s="32">
        <v>8340000</v>
      </c>
      <c r="D128" s="33">
        <v>4459079</v>
      </c>
      <c r="E128" s="32">
        <v>3880921</v>
      </c>
    </row>
    <row r="129" spans="1:5" ht="14.25">
      <c r="A129" s="11"/>
      <c r="B129" s="11"/>
      <c r="C129" s="12">
        <f>SUM(D129:E129)</f>
        <v>0</v>
      </c>
      <c r="D129" s="12"/>
      <c r="E129" s="12"/>
    </row>
    <row r="130" spans="1:5" ht="14.25">
      <c r="A130" s="11"/>
      <c r="B130" s="11"/>
      <c r="C130" s="12"/>
      <c r="D130" s="12"/>
      <c r="E130" s="12"/>
    </row>
    <row r="131" ht="14.25">
      <c r="A131" t="s">
        <v>83</v>
      </c>
    </row>
    <row r="134" spans="1:5" ht="22.5">
      <c r="A134" s="36" t="s">
        <v>84</v>
      </c>
      <c r="B134" s="36"/>
      <c r="C134" s="36"/>
      <c r="D134" s="36"/>
      <c r="E134" s="36"/>
    </row>
    <row r="135" ht="14.25">
      <c r="E135" s="2" t="s">
        <v>85</v>
      </c>
    </row>
    <row r="136" spans="1:5" ht="14.25">
      <c r="A136" s="45" t="s">
        <v>110</v>
      </c>
      <c r="B136" s="46"/>
      <c r="E136" s="26" t="s">
        <v>109</v>
      </c>
    </row>
    <row r="137" spans="1:5" ht="14.25">
      <c r="A137" s="40" t="s">
        <v>60</v>
      </c>
      <c r="B137" s="40"/>
      <c r="C137" s="40" t="s">
        <v>38</v>
      </c>
      <c r="D137" s="40" t="s">
        <v>86</v>
      </c>
      <c r="E137" s="40" t="s">
        <v>87</v>
      </c>
    </row>
    <row r="138" spans="1:5" ht="27">
      <c r="A138" s="7" t="s">
        <v>88</v>
      </c>
      <c r="B138" s="7" t="s">
        <v>54</v>
      </c>
      <c r="C138" s="40"/>
      <c r="D138" s="40"/>
      <c r="E138" s="40"/>
    </row>
    <row r="139" spans="1:5" ht="14.25">
      <c r="A139" s="47" t="s">
        <v>7</v>
      </c>
      <c r="B139" s="47"/>
      <c r="C139" s="10">
        <v>1</v>
      </c>
      <c r="D139" s="10">
        <v>2</v>
      </c>
      <c r="E139" s="10">
        <v>3</v>
      </c>
    </row>
    <row r="140" spans="1:5" ht="14.25">
      <c r="A140" s="48" t="s">
        <v>43</v>
      </c>
      <c r="B140" s="48"/>
      <c r="C140" s="32">
        <f>D140+E140</f>
        <v>4459079</v>
      </c>
      <c r="D140" s="32">
        <f>D141+D163</f>
        <v>2683123</v>
      </c>
      <c r="E140" s="32">
        <f>E147+E166</f>
        <v>1775956</v>
      </c>
    </row>
    <row r="141" spans="1:5" ht="14.25">
      <c r="A141" s="11">
        <v>301</v>
      </c>
      <c r="B141" s="27" t="s">
        <v>111</v>
      </c>
      <c r="C141" s="32">
        <f aca="true" t="shared" si="1" ref="C141:C171">D141+E141</f>
        <v>2329703</v>
      </c>
      <c r="D141" s="33">
        <f>D146+D145+D144+D143+D142</f>
        <v>2329703</v>
      </c>
      <c r="E141" s="32"/>
    </row>
    <row r="142" spans="1:5" ht="14.25">
      <c r="A142" s="11">
        <v>30101</v>
      </c>
      <c r="B142" s="28" t="s">
        <v>112</v>
      </c>
      <c r="C142" s="32">
        <f t="shared" si="1"/>
        <v>584624</v>
      </c>
      <c r="D142" s="33">
        <v>584624</v>
      </c>
      <c r="E142" s="32"/>
    </row>
    <row r="143" spans="1:5" ht="14.25">
      <c r="A143" s="11">
        <v>30102</v>
      </c>
      <c r="B143" s="28" t="s">
        <v>113</v>
      </c>
      <c r="C143" s="32">
        <f t="shared" si="1"/>
        <v>829460</v>
      </c>
      <c r="D143" s="33">
        <v>829460</v>
      </c>
      <c r="E143" s="32"/>
    </row>
    <row r="144" spans="1:5" ht="14.25">
      <c r="A144" s="11">
        <v>30104</v>
      </c>
      <c r="B144" s="28" t="s">
        <v>114</v>
      </c>
      <c r="C144" s="32">
        <f t="shared" si="1"/>
        <v>774609</v>
      </c>
      <c r="D144" s="33">
        <v>774609</v>
      </c>
      <c r="E144" s="32"/>
    </row>
    <row r="145" spans="1:5" ht="14.25">
      <c r="A145" s="11">
        <v>30105</v>
      </c>
      <c r="B145" s="29" t="s">
        <v>115</v>
      </c>
      <c r="C145" s="32">
        <f t="shared" si="1"/>
        <v>0</v>
      </c>
      <c r="D145" s="32"/>
      <c r="E145" s="33"/>
    </row>
    <row r="146" spans="1:5" ht="28.5">
      <c r="A146" s="11">
        <v>30199</v>
      </c>
      <c r="B146" s="29" t="s">
        <v>116</v>
      </c>
      <c r="C146" s="32">
        <f t="shared" si="1"/>
        <v>141010</v>
      </c>
      <c r="D146" s="33">
        <v>141010</v>
      </c>
      <c r="E146" s="32"/>
    </row>
    <row r="147" spans="1:5" ht="19.5" customHeight="1">
      <c r="A147" s="11">
        <v>302</v>
      </c>
      <c r="B147" s="29" t="s">
        <v>117</v>
      </c>
      <c r="C147" s="32">
        <f t="shared" si="1"/>
        <v>1529317</v>
      </c>
      <c r="D147" s="33"/>
      <c r="E147" s="32">
        <f>E148+E149+E150+E151+E152+E153+E154+E155+E156+E157+E158+E159+E160+E161+E162</f>
        <v>1529317</v>
      </c>
    </row>
    <row r="148" spans="1:5" ht="14.25">
      <c r="A148" s="11">
        <v>30201</v>
      </c>
      <c r="B148" s="29" t="s">
        <v>118</v>
      </c>
      <c r="C148" s="32">
        <f t="shared" si="1"/>
        <v>38957</v>
      </c>
      <c r="D148" s="33"/>
      <c r="E148" s="32">
        <v>38957</v>
      </c>
    </row>
    <row r="149" spans="1:5" ht="14.25">
      <c r="A149" s="11">
        <v>30202</v>
      </c>
      <c r="B149" s="29" t="s">
        <v>119</v>
      </c>
      <c r="C149" s="32">
        <f t="shared" si="1"/>
        <v>37290</v>
      </c>
      <c r="D149" s="33"/>
      <c r="E149" s="32">
        <v>37290</v>
      </c>
    </row>
    <row r="150" spans="1:5" ht="14.25">
      <c r="A150" s="11">
        <v>30205</v>
      </c>
      <c r="B150" s="29" t="s">
        <v>120</v>
      </c>
      <c r="C150" s="32">
        <f t="shared" si="1"/>
        <v>7568</v>
      </c>
      <c r="D150" s="33"/>
      <c r="E150" s="32">
        <v>7568</v>
      </c>
    </row>
    <row r="151" spans="1:5" ht="14.25">
      <c r="A151" s="11">
        <v>30206</v>
      </c>
      <c r="B151" s="29" t="s">
        <v>121</v>
      </c>
      <c r="C151" s="32">
        <f t="shared" si="1"/>
        <v>36804</v>
      </c>
      <c r="D151" s="33"/>
      <c r="E151" s="32">
        <v>36804</v>
      </c>
    </row>
    <row r="152" spans="1:5" ht="14.25">
      <c r="A152" s="11">
        <v>30207</v>
      </c>
      <c r="B152" s="29" t="s">
        <v>122</v>
      </c>
      <c r="C152" s="32">
        <f t="shared" si="1"/>
        <v>6000</v>
      </c>
      <c r="D152" s="33"/>
      <c r="E152" s="32">
        <v>6000</v>
      </c>
    </row>
    <row r="153" spans="1:5" ht="14.25">
      <c r="A153" s="11">
        <v>30211</v>
      </c>
      <c r="B153" s="29" t="s">
        <v>123</v>
      </c>
      <c r="C153" s="32">
        <f t="shared" si="1"/>
        <v>26262</v>
      </c>
      <c r="D153" s="33"/>
      <c r="E153" s="32">
        <v>26262</v>
      </c>
    </row>
    <row r="154" spans="1:5" ht="14.25">
      <c r="A154" s="11">
        <v>30213</v>
      </c>
      <c r="B154" s="29" t="s">
        <v>124</v>
      </c>
      <c r="C154" s="32">
        <f t="shared" si="1"/>
        <v>94368</v>
      </c>
      <c r="D154" s="33"/>
      <c r="E154" s="32">
        <v>94368</v>
      </c>
    </row>
    <row r="155" spans="1:5" ht="14.25">
      <c r="A155" s="11">
        <v>30215</v>
      </c>
      <c r="B155" s="29" t="s">
        <v>125</v>
      </c>
      <c r="C155" s="32">
        <f t="shared" si="1"/>
        <v>0</v>
      </c>
      <c r="D155" s="33"/>
      <c r="E155" s="32"/>
    </row>
    <row r="156" spans="1:5" ht="14.25">
      <c r="A156" s="11">
        <v>30216</v>
      </c>
      <c r="B156" s="29" t="s">
        <v>126</v>
      </c>
      <c r="C156" s="32">
        <f t="shared" si="1"/>
        <v>7300</v>
      </c>
      <c r="D156" s="33"/>
      <c r="E156" s="32">
        <v>7300</v>
      </c>
    </row>
    <row r="157" spans="1:5" ht="14.25">
      <c r="A157" s="11">
        <v>30217</v>
      </c>
      <c r="B157" s="29" t="s">
        <v>127</v>
      </c>
      <c r="C157" s="32">
        <f t="shared" si="1"/>
        <v>191780</v>
      </c>
      <c r="D157" s="33"/>
      <c r="E157" s="32">
        <v>191780</v>
      </c>
    </row>
    <row r="158" spans="1:5" ht="14.25">
      <c r="A158" s="11">
        <v>30218</v>
      </c>
      <c r="B158" s="29" t="s">
        <v>128</v>
      </c>
      <c r="C158" s="32">
        <f t="shared" si="1"/>
        <v>392150</v>
      </c>
      <c r="D158" s="33"/>
      <c r="E158" s="32">
        <v>392150</v>
      </c>
    </row>
    <row r="159" spans="1:5" ht="14.25">
      <c r="A159" s="11">
        <v>30226</v>
      </c>
      <c r="B159" s="29" t="s">
        <v>129</v>
      </c>
      <c r="C159" s="32">
        <f t="shared" si="1"/>
        <v>401260</v>
      </c>
      <c r="D159" s="33"/>
      <c r="E159" s="32">
        <v>401260</v>
      </c>
    </row>
    <row r="160" spans="1:5" ht="14.25">
      <c r="A160" s="11">
        <v>30228</v>
      </c>
      <c r="B160" s="29" t="s">
        <v>130</v>
      </c>
      <c r="C160" s="32">
        <f t="shared" si="1"/>
        <v>116890</v>
      </c>
      <c r="D160" s="33"/>
      <c r="E160" s="32">
        <v>116890</v>
      </c>
    </row>
    <row r="161" spans="1:5" ht="28.5">
      <c r="A161" s="11">
        <v>30210</v>
      </c>
      <c r="B161" s="29" t="s">
        <v>131</v>
      </c>
      <c r="C161" s="32">
        <f t="shared" si="1"/>
        <v>98000</v>
      </c>
      <c r="D161" s="32"/>
      <c r="E161" s="33">
        <v>98000</v>
      </c>
    </row>
    <row r="162" spans="1:5" ht="28.5">
      <c r="A162" s="11">
        <v>30299</v>
      </c>
      <c r="B162" s="29" t="s">
        <v>132</v>
      </c>
      <c r="C162" s="32">
        <f t="shared" si="1"/>
        <v>74688</v>
      </c>
      <c r="D162" s="32"/>
      <c r="E162" s="33">
        <v>74688</v>
      </c>
    </row>
    <row r="163" spans="1:5" ht="28.5">
      <c r="A163" s="11">
        <v>303</v>
      </c>
      <c r="B163" s="29" t="s">
        <v>133</v>
      </c>
      <c r="C163" s="32">
        <f t="shared" si="1"/>
        <v>353420</v>
      </c>
      <c r="D163" s="33">
        <f>D164+D165</f>
        <v>353420</v>
      </c>
      <c r="E163" s="33">
        <f>E164+E165</f>
        <v>0</v>
      </c>
    </row>
    <row r="164" spans="1:5" ht="14.25">
      <c r="A164" s="11">
        <v>30302</v>
      </c>
      <c r="B164" s="29" t="s">
        <v>134</v>
      </c>
      <c r="C164" s="32">
        <f t="shared" si="1"/>
        <v>259900</v>
      </c>
      <c r="D164" s="33">
        <v>259900</v>
      </c>
      <c r="E164" s="33"/>
    </row>
    <row r="165" spans="1:5" ht="14.25">
      <c r="A165" s="11">
        <v>30306</v>
      </c>
      <c r="B165" s="29" t="s">
        <v>135</v>
      </c>
      <c r="C165" s="32">
        <f t="shared" si="1"/>
        <v>93520</v>
      </c>
      <c r="D165" s="33">
        <v>93520</v>
      </c>
      <c r="E165" s="33"/>
    </row>
    <row r="166" spans="1:5" ht="14.25">
      <c r="A166" s="11">
        <v>309</v>
      </c>
      <c r="B166" s="29" t="s">
        <v>136</v>
      </c>
      <c r="C166" s="32">
        <f t="shared" si="1"/>
        <v>246639</v>
      </c>
      <c r="D166" s="32"/>
      <c r="E166" s="33">
        <f>E167+E168+E169</f>
        <v>246639</v>
      </c>
    </row>
    <row r="167" spans="1:5" ht="14.25">
      <c r="A167" s="11">
        <v>30902</v>
      </c>
      <c r="B167" s="29" t="s">
        <v>137</v>
      </c>
      <c r="C167" s="32">
        <f t="shared" si="1"/>
        <v>86076</v>
      </c>
      <c r="D167" s="32"/>
      <c r="E167" s="33">
        <v>86076</v>
      </c>
    </row>
    <row r="168" spans="1:5" ht="14.25">
      <c r="A168" s="11">
        <v>30906</v>
      </c>
      <c r="B168" s="29" t="s">
        <v>138</v>
      </c>
      <c r="C168" s="32">
        <f t="shared" si="1"/>
        <v>147563</v>
      </c>
      <c r="D168" s="32"/>
      <c r="E168" s="33">
        <v>147563</v>
      </c>
    </row>
    <row r="169" spans="1:5" ht="14.25">
      <c r="A169" s="11">
        <v>30999</v>
      </c>
      <c r="B169" s="29" t="s">
        <v>139</v>
      </c>
      <c r="C169" s="32">
        <f t="shared" si="1"/>
        <v>13000</v>
      </c>
      <c r="D169" s="32"/>
      <c r="E169" s="33">
        <v>13000</v>
      </c>
    </row>
    <row r="170" spans="1:5" ht="14.25">
      <c r="A170" s="11"/>
      <c r="B170" s="18"/>
      <c r="C170" s="32">
        <f t="shared" si="1"/>
        <v>0</v>
      </c>
      <c r="D170" s="32"/>
      <c r="E170" s="33"/>
    </row>
    <row r="171" spans="1:5" ht="14.25">
      <c r="A171" s="11"/>
      <c r="B171" s="18"/>
      <c r="C171" s="32">
        <f t="shared" si="1"/>
        <v>0</v>
      </c>
      <c r="D171" s="32"/>
      <c r="E171" s="33"/>
    </row>
    <row r="172" spans="4:5" ht="14.25">
      <c r="D172" s="2"/>
      <c r="E172" s="2"/>
    </row>
    <row r="175" spans="1:8" ht="22.5">
      <c r="A175" s="36" t="s">
        <v>89</v>
      </c>
      <c r="B175" s="36"/>
      <c r="C175" s="36"/>
      <c r="D175" s="36"/>
      <c r="E175" s="36"/>
      <c r="F175" s="36"/>
      <c r="G175" s="36"/>
      <c r="H175" s="36"/>
    </row>
    <row r="176" ht="15" customHeight="1">
      <c r="H176" s="2" t="s">
        <v>90</v>
      </c>
    </row>
    <row r="177" spans="1:8" ht="14.25">
      <c r="A177" s="49" t="s">
        <v>141</v>
      </c>
      <c r="B177" s="46"/>
      <c r="H177" s="35" t="s">
        <v>140</v>
      </c>
    </row>
    <row r="178" spans="1:8" ht="14.25">
      <c r="A178" s="40" t="s">
        <v>60</v>
      </c>
      <c r="B178" s="40"/>
      <c r="C178" s="40" t="s">
        <v>91</v>
      </c>
      <c r="D178" s="40" t="s">
        <v>92</v>
      </c>
      <c r="E178" s="40" t="s">
        <v>93</v>
      </c>
      <c r="F178" s="40"/>
      <c r="G178" s="40"/>
      <c r="H178" s="40" t="s">
        <v>94</v>
      </c>
    </row>
    <row r="179" spans="1:8" ht="27">
      <c r="A179" s="7" t="s">
        <v>95</v>
      </c>
      <c r="B179" s="7" t="s">
        <v>54</v>
      </c>
      <c r="C179" s="40"/>
      <c r="D179" s="40"/>
      <c r="E179" s="7" t="s">
        <v>96</v>
      </c>
      <c r="F179" s="4" t="s">
        <v>61</v>
      </c>
      <c r="G179" s="4" t="s">
        <v>62</v>
      </c>
      <c r="H179" s="58"/>
    </row>
    <row r="180" spans="1:8" ht="21" customHeight="1">
      <c r="A180" s="43" t="s">
        <v>7</v>
      </c>
      <c r="B180" s="44"/>
      <c r="C180" s="10">
        <v>1</v>
      </c>
      <c r="D180" s="10">
        <v>2</v>
      </c>
      <c r="E180" s="10">
        <v>3</v>
      </c>
      <c r="F180" s="19">
        <v>4</v>
      </c>
      <c r="G180" s="19">
        <v>5</v>
      </c>
      <c r="H180" s="19">
        <v>6</v>
      </c>
    </row>
    <row r="181" spans="1:8" ht="21" customHeight="1">
      <c r="A181" s="8"/>
      <c r="B181" s="9"/>
      <c r="C181" s="10"/>
      <c r="D181" s="10"/>
      <c r="E181" s="10">
        <f>SUM(F181:G181)</f>
        <v>0</v>
      </c>
      <c r="F181" s="19"/>
      <c r="G181" s="19"/>
      <c r="H181" s="19"/>
    </row>
    <row r="182" spans="1:8" ht="21" customHeight="1">
      <c r="A182" s="8"/>
      <c r="B182" s="9"/>
      <c r="C182" s="10"/>
      <c r="D182" s="10"/>
      <c r="E182" s="10"/>
      <c r="F182" s="19"/>
      <c r="G182" s="19"/>
      <c r="H182" s="19"/>
    </row>
    <row r="183" spans="1:8" ht="27" customHeight="1">
      <c r="A183" s="41" t="s">
        <v>43</v>
      </c>
      <c r="B183" s="42"/>
      <c r="C183" s="12"/>
      <c r="D183" s="12">
        <f>SUM(D181:D182)</f>
        <v>0</v>
      </c>
      <c r="E183" s="12">
        <f>SUM(E181:E182)</f>
        <v>0</v>
      </c>
      <c r="F183" s="11"/>
      <c r="G183" s="11"/>
      <c r="H183" s="11"/>
    </row>
    <row r="184" spans="1:8" ht="14.25">
      <c r="A184" s="56" t="s">
        <v>142</v>
      </c>
      <c r="B184" s="56"/>
      <c r="C184" s="56"/>
      <c r="D184" s="56"/>
      <c r="E184" s="56"/>
      <c r="F184" s="56"/>
      <c r="G184" s="56"/>
      <c r="H184" s="56"/>
    </row>
    <row r="185" spans="1:8" ht="14.25">
      <c r="A185" s="53"/>
      <c r="B185" s="53"/>
      <c r="C185" s="53"/>
      <c r="D185" s="53"/>
      <c r="E185" s="53"/>
      <c r="F185" s="53"/>
      <c r="G185" s="53"/>
      <c r="H185" s="53"/>
    </row>
    <row r="186" spans="1:8" ht="22.5">
      <c r="A186" s="50"/>
      <c r="B186" s="50"/>
      <c r="C186" s="50"/>
      <c r="D186" s="50"/>
      <c r="E186" s="50"/>
      <c r="F186" s="50"/>
      <c r="G186" s="50"/>
      <c r="H186" s="50"/>
    </row>
    <row r="187" spans="1:8" ht="14.25" hidden="1">
      <c r="A187" s="57"/>
      <c r="B187" s="57"/>
      <c r="C187" s="57"/>
      <c r="D187" s="57"/>
      <c r="E187" s="57"/>
      <c r="F187" s="57"/>
      <c r="G187" s="57"/>
      <c r="H187" s="57"/>
    </row>
    <row r="188" spans="1:8" ht="14.25" hidden="1">
      <c r="A188" s="57"/>
      <c r="B188" s="57"/>
      <c r="C188" s="57"/>
      <c r="D188" s="57"/>
      <c r="E188" s="57"/>
      <c r="F188" s="57"/>
      <c r="G188" s="57"/>
      <c r="H188" s="57"/>
    </row>
    <row r="189" spans="1:8" ht="14.25" hidden="1">
      <c r="A189" s="57"/>
      <c r="B189" s="57"/>
      <c r="C189" s="57"/>
      <c r="D189" s="57"/>
      <c r="E189" s="57"/>
      <c r="F189" s="57"/>
      <c r="G189" s="57"/>
      <c r="H189" s="57"/>
    </row>
    <row r="190" spans="1:8" ht="14.25" hidden="1">
      <c r="A190" s="57"/>
      <c r="B190" s="57"/>
      <c r="C190" s="57"/>
      <c r="D190" s="57"/>
      <c r="E190" s="57"/>
      <c r="F190" s="57"/>
      <c r="G190" s="57"/>
      <c r="H190" s="57"/>
    </row>
    <row r="191" spans="1:8" ht="14.25" hidden="1">
      <c r="A191" s="57"/>
      <c r="B191" s="57"/>
      <c r="C191" s="57"/>
      <c r="D191" s="57"/>
      <c r="E191" s="57"/>
      <c r="F191" s="57"/>
      <c r="G191" s="57"/>
      <c r="H191" s="57"/>
    </row>
    <row r="193" spans="1:12" ht="22.5">
      <c r="A193" s="36" t="s">
        <v>97</v>
      </c>
      <c r="B193" s="36"/>
      <c r="C193" s="36"/>
      <c r="D193" s="36"/>
      <c r="E193" s="36"/>
      <c r="F193" s="36"/>
      <c r="G193" s="20"/>
      <c r="H193" s="20"/>
      <c r="I193" s="20"/>
      <c r="J193" s="20"/>
      <c r="K193" s="20"/>
      <c r="L193" s="20"/>
    </row>
    <row r="194" ht="14.25">
      <c r="F194" s="2" t="s">
        <v>98</v>
      </c>
    </row>
    <row r="195" spans="1:6" ht="18" customHeight="1">
      <c r="A195" s="52" t="s">
        <v>141</v>
      </c>
      <c r="B195" s="53"/>
      <c r="F195" s="35" t="s">
        <v>140</v>
      </c>
    </row>
    <row r="196" spans="1:12" s="1" customFormat="1" ht="25.5" customHeight="1">
      <c r="A196" s="54" t="s">
        <v>99</v>
      </c>
      <c r="B196" s="54"/>
      <c r="C196" s="54"/>
      <c r="D196" s="54"/>
      <c r="E196" s="54"/>
      <c r="F196" s="54"/>
      <c r="G196" s="55"/>
      <c r="H196" s="55"/>
      <c r="I196" s="55"/>
      <c r="J196" s="55"/>
      <c r="K196" s="55"/>
      <c r="L196" s="55"/>
    </row>
    <row r="197" spans="1:12" s="1" customFormat="1" ht="24" customHeight="1">
      <c r="A197" s="54" t="s">
        <v>43</v>
      </c>
      <c r="B197" s="54" t="s">
        <v>100</v>
      </c>
      <c r="C197" s="54" t="s">
        <v>101</v>
      </c>
      <c r="D197" s="54"/>
      <c r="E197" s="54"/>
      <c r="F197" s="54" t="s">
        <v>102</v>
      </c>
      <c r="G197" s="55"/>
      <c r="H197" s="51"/>
      <c r="I197" s="55"/>
      <c r="J197" s="55"/>
      <c r="K197" s="55"/>
      <c r="L197" s="55"/>
    </row>
    <row r="198" spans="1:12" s="1" customFormat="1" ht="24" customHeight="1">
      <c r="A198" s="54"/>
      <c r="B198" s="54"/>
      <c r="C198" s="13" t="s">
        <v>96</v>
      </c>
      <c r="D198" s="13" t="s">
        <v>103</v>
      </c>
      <c r="E198" s="13" t="s">
        <v>104</v>
      </c>
      <c r="F198" s="54"/>
      <c r="G198" s="55"/>
      <c r="H198" s="51"/>
      <c r="I198" s="21"/>
      <c r="J198" s="22"/>
      <c r="K198" s="22"/>
      <c r="L198" s="55"/>
    </row>
    <row r="199" spans="1:12" s="2" customFormat="1" ht="36" customHeight="1">
      <c r="A199" s="12">
        <f>B199+C199+F199</f>
        <v>289780</v>
      </c>
      <c r="B199" s="12"/>
      <c r="C199" s="12">
        <f>D199+E199</f>
        <v>98000</v>
      </c>
      <c r="D199" s="12"/>
      <c r="E199" s="12">
        <v>98000</v>
      </c>
      <c r="F199" s="12">
        <v>191780</v>
      </c>
      <c r="G199" s="23"/>
      <c r="H199" s="23"/>
      <c r="I199" s="23"/>
      <c r="J199" s="23"/>
      <c r="K199" s="23"/>
      <c r="L199" s="23"/>
    </row>
    <row r="200" ht="24" customHeight="1"/>
    <row r="201" ht="24" customHeight="1"/>
    <row r="202" ht="24" customHeight="1"/>
    <row r="203" ht="24" customHeight="1"/>
    <row r="204" ht="24" customHeight="1"/>
    <row r="205" ht="24" customHeight="1"/>
    <row r="206" ht="24" customHeight="1"/>
    <row r="207" ht="24" customHeight="1"/>
  </sheetData>
  <sheetProtection/>
  <mergeCells count="65">
    <mergeCell ref="I43:I44"/>
    <mergeCell ref="L197:L198"/>
    <mergeCell ref="A184:H185"/>
    <mergeCell ref="A187:H191"/>
    <mergeCell ref="G43:G44"/>
    <mergeCell ref="G68:G69"/>
    <mergeCell ref="G197:G198"/>
    <mergeCell ref="H43:H44"/>
    <mergeCell ref="H68:H69"/>
    <mergeCell ref="H178:H179"/>
    <mergeCell ref="H197:H198"/>
    <mergeCell ref="A195:B195"/>
    <mergeCell ref="A196:F196"/>
    <mergeCell ref="G196:L196"/>
    <mergeCell ref="C197:E197"/>
    <mergeCell ref="I197:K197"/>
    <mergeCell ref="A197:A198"/>
    <mergeCell ref="B197:B198"/>
    <mergeCell ref="F197:F198"/>
    <mergeCell ref="A186:H186"/>
    <mergeCell ref="A193:F193"/>
    <mergeCell ref="C178:C179"/>
    <mergeCell ref="D178:D179"/>
    <mergeCell ref="A178:B178"/>
    <mergeCell ref="E178:G178"/>
    <mergeCell ref="A180:B180"/>
    <mergeCell ref="A183:B183"/>
    <mergeCell ref="A175:H175"/>
    <mergeCell ref="A177:B177"/>
    <mergeCell ref="C137:C138"/>
    <mergeCell ref="D137:D138"/>
    <mergeCell ref="E137:E138"/>
    <mergeCell ref="A136:B136"/>
    <mergeCell ref="A137:B137"/>
    <mergeCell ref="A139:B139"/>
    <mergeCell ref="A140:B140"/>
    <mergeCell ref="A125:B125"/>
    <mergeCell ref="A134:E134"/>
    <mergeCell ref="C122:C123"/>
    <mergeCell ref="D122:D123"/>
    <mergeCell ref="E122:E123"/>
    <mergeCell ref="A119:E119"/>
    <mergeCell ref="A121:B121"/>
    <mergeCell ref="A122:B122"/>
    <mergeCell ref="A124:B124"/>
    <mergeCell ref="A68:B68"/>
    <mergeCell ref="A70:B70"/>
    <mergeCell ref="A71:B71"/>
    <mergeCell ref="A80:F80"/>
    <mergeCell ref="C68:C69"/>
    <mergeCell ref="D68:D69"/>
    <mergeCell ref="E68:E69"/>
    <mergeCell ref="F68:F69"/>
    <mergeCell ref="E43:E44"/>
    <mergeCell ref="F43:F44"/>
    <mergeCell ref="A46:B46"/>
    <mergeCell ref="A65:H65"/>
    <mergeCell ref="A43:B43"/>
    <mergeCell ref="A45:B45"/>
    <mergeCell ref="C43:C44"/>
    <mergeCell ref="D43:D44"/>
    <mergeCell ref="A1:F1"/>
    <mergeCell ref="A4:C4"/>
    <mergeCell ref="D4:F4"/>
    <mergeCell ref="A40:I40"/>
  </mergeCells>
  <printOptions horizontalCentered="1"/>
  <pageMargins left="0.35" right="0.35" top="0.79" bottom="0.79" header="0.51" footer="0.51"/>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Lenovo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Microsoft</cp:lastModifiedBy>
  <cp:lastPrinted>2016-09-06T06:55:18Z</cp:lastPrinted>
  <dcterms:created xsi:type="dcterms:W3CDTF">2016-08-31T23:48:02Z</dcterms:created>
  <dcterms:modified xsi:type="dcterms:W3CDTF">2016-09-14T01:40:21Z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2052-10.1.0.5866</vt:lpwstr>
  </property>
</Properties>
</file>