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255" windowHeight="8100"/>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s>
  <calcPr calcId="144525"/>
</workbook>
</file>

<file path=xl/sharedStrings.xml><?xml version="1.0" encoding="utf-8"?>
<sst xmlns="http://schemas.openxmlformats.org/spreadsheetml/2006/main" count="156">
  <si>
    <t>2016年收入支出总表</t>
  </si>
  <si>
    <t>公开01表</t>
  </si>
  <si>
    <t>部门：云溪区交通运输局</t>
  </si>
  <si>
    <t>单位：元</t>
  </si>
  <si>
    <t>收    入</t>
  </si>
  <si>
    <t>支    出</t>
  </si>
  <si>
    <t>项目</t>
  </si>
  <si>
    <t>行次</t>
  </si>
  <si>
    <t>预算数</t>
  </si>
  <si>
    <t>栏次</t>
  </si>
  <si>
    <t>一、财政拨款收入</t>
  </si>
  <si>
    <t>二、上级补助收入</t>
  </si>
  <si>
    <t>一、一般公共服务支出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</si>
  <si>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</si>
  <si>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</si>
  <si>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</si>
  <si>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</si>
  <si>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</si>
  <si>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</si>
  <si>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</si>
  <si>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</si>
  <si>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</si>
  <si>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</si>
  <si>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</si>
  <si>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</si>
  <si>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</si>
  <si>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</si>
  <si>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</si>
  <si>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</si>
  <si>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</si>
  <si>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</si>
  <si>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</si>
  <si>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</si>
  <si>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</si>
  <si>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</si>
  <si>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</si>
  <si>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</si>
  <si>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</si>
  <si>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</si>
  <si>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</si>
  <si>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用事业基金弥补收支差额</t>
  </si>
  <si>
    <t>结余分配</t>
  </si>
  <si>
    <t>年初结转和结余</t>
  </si>
  <si>
    <t>年末结转结余</t>
  </si>
  <si>
    <t>合计</t>
  </si>
  <si>
    <t>注：本表反映部门本年度的总收支预算情况。</t>
  </si>
  <si>
    <t>2016年收入预算表</t>
  </si>
  <si>
    <t>公开02表</t>
  </si>
  <si>
    <t>财政拨款收入</t>
  </si>
  <si>
    <t>上级补助收入</t>
  </si>
  <si>
    <t>事业收入</t>
  </si>
  <si>
    <t>经营收入</t>
  </si>
  <si>
    <t>附属单位上缴收入</t>
  </si>
  <si>
    <t>其他收入</t>
  </si>
  <si>
    <t>功能分类科目编码</t>
  </si>
  <si>
    <t>科目名称</t>
  </si>
  <si>
    <t>栏    次</t>
  </si>
  <si>
    <t>合    计</t>
  </si>
  <si>
    <t>一般公共服务支出</t>
  </si>
  <si>
    <t>财政事务</t>
  </si>
  <si>
    <t>行政运行</t>
  </si>
  <si>
    <t>注：本表反映部门本年度预算的各项收入情况。</t>
  </si>
  <si>
    <t>2016年支出预算表</t>
  </si>
  <si>
    <t>公开03表</t>
  </si>
  <si>
    <t>项     目</t>
  </si>
  <si>
    <t>基本支出</t>
  </si>
  <si>
    <t>项目支出</t>
  </si>
  <si>
    <t>上缴上级支出</t>
  </si>
  <si>
    <t>经营支出</t>
  </si>
  <si>
    <t>其他支出</t>
  </si>
  <si>
    <t>功能分类
科目编码</t>
  </si>
  <si>
    <t xml:space="preserve"> 工资福利支出</t>
  </si>
  <si>
    <t xml:space="preserve"> 商品和服务支出</t>
  </si>
  <si>
    <t xml:space="preserve"> 对个人和家庭的补助支出</t>
  </si>
  <si>
    <t xml:space="preserve"> 基本建设支出</t>
  </si>
  <si>
    <t>公路水路运输</t>
  </si>
  <si>
    <t>公路养护</t>
  </si>
  <si>
    <t>取消政府还贷二级公路资金</t>
  </si>
  <si>
    <t>城市客管所经费</t>
  </si>
  <si>
    <t>交通执法</t>
  </si>
  <si>
    <t>水上治理三乱及安全监管</t>
  </si>
  <si>
    <t>物流管理</t>
  </si>
  <si>
    <t>农村公路维修</t>
  </si>
  <si>
    <t>公车公营</t>
  </si>
  <si>
    <t>客运市场秩序整治</t>
  </si>
  <si>
    <t>面的车补助</t>
  </si>
  <si>
    <t>冶超冶限</t>
  </si>
  <si>
    <t>危货管理及平台运行</t>
  </si>
  <si>
    <t>公营车辆购置</t>
  </si>
  <si>
    <t>2016年财政拨款收入支出预算总表</t>
  </si>
  <si>
    <t>公开04表</t>
  </si>
  <si>
    <t>金额</t>
  </si>
  <si>
    <t>一般公共预算财政拨款</t>
  </si>
  <si>
    <t>政府性基金预算财政拨款</t>
  </si>
  <si>
    <t>栏  次</t>
  </si>
  <si>
    <t>栏   次</t>
  </si>
  <si>
    <t>一、一般公共预算财政拨款</t>
  </si>
  <si>
    <t>二、政府性基金预算财政拨款</t>
  </si>
  <si>
    <t>二、外交支出</t>
  </si>
  <si>
    <t>三、其他收入</t>
  </si>
  <si>
    <t>年初财政拨款结转和结余</t>
  </si>
  <si>
    <t>年末结转和结余</t>
  </si>
  <si>
    <t>合   计</t>
  </si>
  <si>
    <t>注：本表反映部门本年度一般公共预算财政拨款和政府性基金预算财政拨款的总收支预算情况。</t>
  </si>
  <si>
    <t>2016年一般公共预算财政拨款支出预算表</t>
  </si>
  <si>
    <t>公开05表</t>
  </si>
  <si>
    <t>注：本表反映部门本年度一般公共预算财政拨款预算支出情况。</t>
  </si>
  <si>
    <t>2016年一般公共预算财政拨款基本支出预算表</t>
  </si>
  <si>
    <t>公开06表</t>
  </si>
  <si>
    <t>人员经费</t>
  </si>
  <si>
    <t>公用经费</t>
  </si>
  <si>
    <t>经济分类
科目编码</t>
  </si>
  <si>
    <t xml:space="preserve">  基本工资</t>
  </si>
  <si>
    <t xml:space="preserve">  津贴补贴</t>
  </si>
  <si>
    <t xml:space="preserve">  社会保障缴费</t>
  </si>
  <si>
    <t xml:space="preserve">  伙食费</t>
  </si>
  <si>
    <t xml:space="preserve">  其他工资福利支出</t>
  </si>
  <si>
    <t xml:space="preserve">  办公费</t>
  </si>
  <si>
    <t xml:space="preserve">  印刷费</t>
  </si>
  <si>
    <t xml:space="preserve">  水费</t>
  </si>
  <si>
    <t xml:space="preserve">  电费</t>
  </si>
  <si>
    <t xml:space="preserve">  邮电费</t>
  </si>
  <si>
    <t xml:space="preserve">  物业管理费</t>
  </si>
  <si>
    <t xml:space="preserve">  差旅费</t>
  </si>
  <si>
    <t xml:space="preserve">  维修（护）费</t>
  </si>
  <si>
    <t xml:space="preserve">  会议费</t>
  </si>
  <si>
    <t xml:space="preserve">  培训费</t>
  </si>
  <si>
    <t xml:space="preserve">  公务接待费</t>
  </si>
  <si>
    <t xml:space="preserve">  专用材料费</t>
  </si>
  <si>
    <t xml:space="preserve">  劳务费</t>
  </si>
  <si>
    <t xml:space="preserve">  工会经费</t>
  </si>
  <si>
    <t xml:space="preserve">  公务用车运行维护费</t>
  </si>
  <si>
    <t xml:space="preserve">  其他商品和服务支出</t>
  </si>
  <si>
    <t xml:space="preserve">  退休费</t>
  </si>
  <si>
    <t xml:space="preserve">  抚恤金</t>
  </si>
  <si>
    <t xml:space="preserve">  生活补助（公积金、医疗费等）</t>
  </si>
  <si>
    <t xml:space="preserve">  办公设备购置</t>
  </si>
  <si>
    <t xml:space="preserve">  大型修缮</t>
  </si>
  <si>
    <t xml:space="preserve">  其他支出</t>
  </si>
  <si>
    <t>2016年政府性基金预算财政拨款收入支出预算表</t>
  </si>
  <si>
    <t>公开07表</t>
  </si>
  <si>
    <t>上年结转和结余</t>
  </si>
  <si>
    <t>本年收入</t>
  </si>
  <si>
    <t>本年支出</t>
  </si>
  <si>
    <t>年末结转
和结余</t>
  </si>
  <si>
    <t xml:space="preserve">
科目编码</t>
  </si>
  <si>
    <t>小计</t>
  </si>
  <si>
    <t>说明：2016年度*****局无政府性基金预算，故本表无数据</t>
  </si>
  <si>
    <t>2016年一般公共预算“三公”经费预算表</t>
  </si>
  <si>
    <t>公开08表</t>
  </si>
  <si>
    <t>2016年预算数</t>
  </si>
  <si>
    <t>因公出国（境）费</t>
  </si>
  <si>
    <t>公务用车购置费及运行费</t>
  </si>
  <si>
    <t>公务接待费</t>
  </si>
  <si>
    <t>公务用车购置费</t>
  </si>
  <si>
    <t>公务用车运行费</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</si>
</sst>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numFmts>
  <fonts count="30">
    <font>
      <sz val="12"/>
      <name val="宋体"/>
      <charset val="134"/>
    </font>
    <font>
      <sz val="18"/>
      <name val="黑体"/>
      <charset val="134"/>
    </font>
    <font>
      <sz val="10"/>
      <name val="宋体"/>
      <charset val="134"/>
    </font>
    <font>
      <sz val="11"/>
      <name val="宋体"/>
      <charset val="134"/>
    </font>
    <font>
      <b/>
      <sz val="12"/>
      <name val="宋体"/>
      <charset val="134"/>
    </font>
    <font>
      <sz val="12"/>
      <name val="宋体"/>
      <charset val="134"/>
    </font>
    <font>
      <b/>
      <sz val="14"/>
      <name val="宋体"/>
      <charset val="134"/>
    </font>
    <font>
      <b/>
      <sz val="12"/>
      <name val="宋体"/>
      <charset val="134"/>
    </font>
    <font>
      <sz val="11"/>
      <name val="宋体"/>
      <charset val="134"/>
    </font>
    <font>
      <sz val="18"/>
      <name val="黑体"/>
      <charset val="134"/>
    </font>
    <font>
      <b/>
      <sz val="11"/>
      <color rgb="FF3F3F3F"/>
      <name val="宋体"/>
      <charset val="0"/>
      <scheme val="minor"/>
    </font>
    <font>
      <sz val="11"/>
      <color theme="1"/>
      <name val="宋体"/>
      <charset val="134"/>
      <scheme val="minor"/>
    </font>
    <font>
      <b/>
      <sz val="13"/>
      <color theme="3"/>
      <name val="宋体"/>
      <charset val="134"/>
      <scheme val="minor"/>
    </font>
    <font>
      <b/>
      <sz val="15"/>
      <color theme="3"/>
      <name val="宋体"/>
      <charset val="134"/>
      <scheme val="minor"/>
    </font>
    <font>
      <sz val="11"/>
      <color rgb="FFFF0000"/>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rgb="FFFA7D00"/>
      <name val="宋体"/>
      <charset val="0"/>
      <scheme val="minor"/>
    </font>
    <font>
      <sz val="11"/>
      <color theme="0"/>
      <name val="宋体"/>
      <charset val="0"/>
      <scheme val="minor"/>
    </font>
    <font>
      <u/>
      <sz val="11"/>
      <color rgb="FF0000FF"/>
      <name val="宋体"/>
      <charset val="0"/>
      <scheme val="minor"/>
    </font>
    <font>
      <b/>
      <sz val="11"/>
      <color rgb="FFFFFFFF"/>
      <name val="宋体"/>
      <charset val="0"/>
      <scheme val="minor"/>
    </font>
    <font>
      <b/>
      <sz val="18"/>
      <color theme="3"/>
      <name val="宋体"/>
      <charset val="134"/>
      <scheme val="minor"/>
    </font>
    <font>
      <b/>
      <sz val="11"/>
      <color rgb="FFFA7D00"/>
      <name val="宋体"/>
      <charset val="0"/>
      <scheme val="minor"/>
    </font>
    <font>
      <i/>
      <sz val="11"/>
      <color rgb="FF7F7F7F"/>
      <name val="宋体"/>
      <charset val="0"/>
      <scheme val="minor"/>
    </font>
    <font>
      <sz val="11"/>
      <color rgb="FF9C6500"/>
      <name val="宋体"/>
      <charset val="0"/>
      <scheme val="minor"/>
    </font>
    <font>
      <b/>
      <sz val="11"/>
      <color theme="1"/>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19" fillId="10" borderId="0" applyNumberFormat="0" applyBorder="0" applyAlignment="0" applyProtection="0">
      <alignment vertical="center"/>
    </xf>
    <xf numFmtId="0" fontId="17" fillId="3" borderId="11"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9" fillId="8" borderId="0" applyNumberFormat="0" applyBorder="0" applyAlignment="0" applyProtection="0">
      <alignment vertical="center"/>
    </xf>
    <xf numFmtId="0" fontId="18" fillId="4" borderId="0" applyNumberFormat="0" applyBorder="0" applyAlignment="0" applyProtection="0">
      <alignment vertical="center"/>
    </xf>
    <xf numFmtId="43" fontId="11" fillId="0" borderId="0" applyFont="0" applyFill="0" applyBorder="0" applyAlignment="0" applyProtection="0">
      <alignment vertical="center"/>
    </xf>
    <xf numFmtId="0" fontId="22" fillId="9" borderId="0" applyNumberFormat="0" applyBorder="0" applyAlignment="0" applyProtection="0">
      <alignment vertical="center"/>
    </xf>
    <xf numFmtId="0" fontId="23" fillId="0" borderId="0" applyNumberFormat="0" applyFill="0" applyBorder="0" applyAlignment="0" applyProtection="0">
      <alignment vertical="center"/>
    </xf>
    <xf numFmtId="9" fontId="11" fillId="0" borderId="0" applyFont="0" applyFill="0" applyBorder="0" applyAlignment="0" applyProtection="0">
      <alignment vertical="center"/>
    </xf>
    <xf numFmtId="0" fontId="16" fillId="0" borderId="0" applyNumberFormat="0" applyFill="0" applyBorder="0" applyAlignment="0" applyProtection="0">
      <alignment vertical="center"/>
    </xf>
    <xf numFmtId="0" fontId="11" fillId="12" borderId="14" applyNumberFormat="0" applyFont="0" applyAlignment="0" applyProtection="0">
      <alignment vertical="center"/>
    </xf>
    <xf numFmtId="0" fontId="22" fillId="15" borderId="0" applyNumberFormat="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3" fillId="0" borderId="10" applyNumberFormat="0" applyFill="0" applyAlignment="0" applyProtection="0">
      <alignment vertical="center"/>
    </xf>
    <xf numFmtId="0" fontId="12" fillId="0" borderId="10" applyNumberFormat="0" applyFill="0" applyAlignment="0" applyProtection="0">
      <alignment vertical="center"/>
    </xf>
    <xf numFmtId="0" fontId="22" fillId="20" borderId="0" applyNumberFormat="0" applyBorder="0" applyAlignment="0" applyProtection="0">
      <alignment vertical="center"/>
    </xf>
    <xf numFmtId="0" fontId="15" fillId="0" borderId="15" applyNumberFormat="0" applyFill="0" applyAlignment="0" applyProtection="0">
      <alignment vertical="center"/>
    </xf>
    <xf numFmtId="0" fontId="22" fillId="14" borderId="0" applyNumberFormat="0" applyBorder="0" applyAlignment="0" applyProtection="0">
      <alignment vertical="center"/>
    </xf>
    <xf numFmtId="0" fontId="10" fillId="2" borderId="9" applyNumberFormat="0" applyAlignment="0" applyProtection="0">
      <alignment vertical="center"/>
    </xf>
    <xf numFmtId="0" fontId="26" fillId="2" borderId="11" applyNumberFormat="0" applyAlignment="0" applyProtection="0">
      <alignment vertical="center"/>
    </xf>
    <xf numFmtId="0" fontId="24" fillId="11" borderId="13" applyNumberFormat="0" applyAlignment="0" applyProtection="0">
      <alignment vertical="center"/>
    </xf>
    <xf numFmtId="0" fontId="19" fillId="25" borderId="0" applyNumberFormat="0" applyBorder="0" applyAlignment="0" applyProtection="0">
      <alignment vertical="center"/>
    </xf>
    <xf numFmtId="0" fontId="22" fillId="32" borderId="0" applyNumberFormat="0" applyBorder="0" applyAlignment="0" applyProtection="0">
      <alignment vertical="center"/>
    </xf>
    <xf numFmtId="0" fontId="21" fillId="0" borderId="12" applyNumberFormat="0" applyFill="0" applyAlignment="0" applyProtection="0">
      <alignment vertical="center"/>
    </xf>
    <xf numFmtId="0" fontId="29" fillId="0" borderId="16" applyNumberFormat="0" applyFill="0" applyAlignment="0" applyProtection="0">
      <alignment vertical="center"/>
    </xf>
    <xf numFmtId="0" fontId="20" fillId="7" borderId="0" applyNumberFormat="0" applyBorder="0" applyAlignment="0" applyProtection="0">
      <alignment vertical="center"/>
    </xf>
    <xf numFmtId="0" fontId="28" fillId="24" borderId="0" applyNumberFormat="0" applyBorder="0" applyAlignment="0" applyProtection="0">
      <alignment vertical="center"/>
    </xf>
    <xf numFmtId="0" fontId="19" fillId="6" borderId="0" applyNumberFormat="0" applyBorder="0" applyAlignment="0" applyProtection="0">
      <alignment vertical="center"/>
    </xf>
    <xf numFmtId="0" fontId="22" fillId="31" borderId="0" applyNumberFormat="0" applyBorder="0" applyAlignment="0" applyProtection="0">
      <alignment vertical="center"/>
    </xf>
    <xf numFmtId="0" fontId="19" fillId="30" borderId="0" applyNumberFormat="0" applyBorder="0" applyAlignment="0" applyProtection="0">
      <alignment vertical="center"/>
    </xf>
    <xf numFmtId="0" fontId="19" fillId="23" borderId="0" applyNumberFormat="0" applyBorder="0" applyAlignment="0" applyProtection="0">
      <alignment vertical="center"/>
    </xf>
    <xf numFmtId="0" fontId="19" fillId="22" borderId="0" applyNumberFormat="0" applyBorder="0" applyAlignment="0" applyProtection="0">
      <alignment vertical="center"/>
    </xf>
    <xf numFmtId="0" fontId="19" fillId="19" borderId="0" applyNumberFormat="0" applyBorder="0" applyAlignment="0" applyProtection="0">
      <alignment vertical="center"/>
    </xf>
    <xf numFmtId="0" fontId="22" fillId="29" borderId="0" applyNumberFormat="0" applyBorder="0" applyAlignment="0" applyProtection="0">
      <alignment vertical="center"/>
    </xf>
    <xf numFmtId="0" fontId="22" fillId="13" borderId="0" applyNumberFormat="0" applyBorder="0" applyAlignment="0" applyProtection="0">
      <alignment vertical="center"/>
    </xf>
    <xf numFmtId="0" fontId="19" fillId="21" borderId="0" applyNumberFormat="0" applyBorder="0" applyAlignment="0" applyProtection="0">
      <alignment vertical="center"/>
    </xf>
    <xf numFmtId="0" fontId="19" fillId="18" borderId="0" applyNumberFormat="0" applyBorder="0" applyAlignment="0" applyProtection="0">
      <alignment vertical="center"/>
    </xf>
    <xf numFmtId="0" fontId="22" fillId="17" borderId="0" applyNumberFormat="0" applyBorder="0" applyAlignment="0" applyProtection="0">
      <alignment vertical="center"/>
    </xf>
    <xf numFmtId="0" fontId="19" fillId="28" borderId="0" applyNumberFormat="0" applyBorder="0" applyAlignment="0" applyProtection="0">
      <alignment vertical="center"/>
    </xf>
    <xf numFmtId="0" fontId="22" fillId="16" borderId="0" applyNumberFormat="0" applyBorder="0" applyAlignment="0" applyProtection="0">
      <alignment vertical="center"/>
    </xf>
    <xf numFmtId="0" fontId="22" fillId="27" borderId="0" applyNumberFormat="0" applyBorder="0" applyAlignment="0" applyProtection="0">
      <alignment vertical="center"/>
    </xf>
    <xf numFmtId="0" fontId="19" fillId="5" borderId="0" applyNumberFormat="0" applyBorder="0" applyAlignment="0" applyProtection="0">
      <alignment vertical="center"/>
    </xf>
    <xf numFmtId="0" fontId="22" fillId="26" borderId="0" applyNumberFormat="0" applyBorder="0" applyAlignment="0" applyProtection="0">
      <alignment vertical="center"/>
    </xf>
  </cellStyleXfs>
  <cellXfs count="55">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horizontal="left"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lignment vertical="center"/>
    </xf>
    <xf numFmtId="0" fontId="0" fillId="0" borderId="5" xfId="0" applyBorder="1" applyAlignment="1">
      <alignment horizontal="left" vertical="center"/>
    </xf>
    <xf numFmtId="0" fontId="4" fillId="0" borderId="0" xfId="0" applyFont="1">
      <alignment vertical="center"/>
    </xf>
    <xf numFmtId="0" fontId="5" fillId="0" borderId="0" xfId="0" applyFont="1">
      <alignment vertical="center"/>
    </xf>
    <xf numFmtId="176" fontId="6" fillId="0" borderId="1" xfId="0" applyNumberFormat="1" applyFont="1" applyBorder="1" applyAlignment="1">
      <alignment vertical="center"/>
    </xf>
    <xf numFmtId="0" fontId="4" fillId="0" borderId="1" xfId="0" applyFont="1" applyBorder="1">
      <alignment vertical="center"/>
    </xf>
    <xf numFmtId="0" fontId="4" fillId="0" borderId="1" xfId="0" applyNumberFormat="1" applyFont="1" applyFill="1" applyBorder="1" applyAlignment="1" applyProtection="1"/>
    <xf numFmtId="176" fontId="4" fillId="0" borderId="1" xfId="0" applyNumberFormat="1" applyFont="1" applyBorder="1" applyAlignment="1">
      <alignment vertical="center"/>
    </xf>
    <xf numFmtId="176" fontId="4" fillId="0" borderId="1" xfId="0" applyNumberFormat="1" applyFont="1" applyFill="1" applyBorder="1" applyAlignment="1" applyProtection="1"/>
    <xf numFmtId="0" fontId="0" fillId="0" borderId="1" xfId="0" applyNumberFormat="1" applyFill="1" applyBorder="1" applyAlignment="1" applyProtection="1"/>
    <xf numFmtId="176" fontId="0" fillId="0" borderId="1" xfId="0" applyNumberFormat="1" applyBorder="1" applyAlignment="1">
      <alignment vertical="center"/>
    </xf>
    <xf numFmtId="176" fontId="0" fillId="0" borderId="1" xfId="0" applyNumberFormat="1" applyFill="1" applyBorder="1" applyAlignment="1" applyProtection="1"/>
    <xf numFmtId="0" fontId="0" fillId="0" borderId="1" xfId="0" applyNumberFormat="1" applyFill="1" applyBorder="1" applyAlignment="1" applyProtection="1">
      <alignment wrapText="1"/>
    </xf>
    <xf numFmtId="0" fontId="5" fillId="0" borderId="1" xfId="0" applyFont="1" applyBorder="1">
      <alignment vertical="center"/>
    </xf>
    <xf numFmtId="0" fontId="5" fillId="0" borderId="1" xfId="0" applyNumberFormat="1" applyFont="1" applyFill="1" applyBorder="1" applyAlignment="1" applyProtection="1">
      <alignment wrapText="1"/>
    </xf>
    <xf numFmtId="176" fontId="5" fillId="0" borderId="1" xfId="0" applyNumberFormat="1" applyFont="1" applyBorder="1" applyAlignment="1">
      <alignment vertical="center"/>
    </xf>
    <xf numFmtId="176" fontId="5" fillId="0" borderId="1" xfId="0" applyNumberFormat="1" applyFont="1" applyFill="1" applyBorder="1" applyAlignment="1" applyProtection="1"/>
    <xf numFmtId="0" fontId="4" fillId="0" borderId="1" xfId="0" applyNumberFormat="1" applyFont="1" applyFill="1" applyBorder="1" applyAlignment="1" applyProtection="1">
      <alignment wrapText="1"/>
    </xf>
    <xf numFmtId="0" fontId="7" fillId="0" borderId="1" xfId="0" applyNumberFormat="1" applyFont="1" applyFill="1" applyBorder="1" applyAlignment="1" applyProtection="1">
      <alignment wrapText="1"/>
    </xf>
    <xf numFmtId="0" fontId="0" fillId="0" borderId="1" xfId="0" applyNumberFormat="1" applyFont="1" applyFill="1" applyBorder="1" applyAlignment="1" applyProtection="1">
      <alignment wrapText="1"/>
    </xf>
    <xf numFmtId="0" fontId="0" fillId="0" borderId="3" xfId="0" applyBorder="1" applyAlignment="1">
      <alignment horizontal="left" vertical="center"/>
    </xf>
    <xf numFmtId="0" fontId="0" fillId="0" borderId="4" xfId="0" applyBorder="1" applyAlignment="1">
      <alignment horizontal="left" vertical="center"/>
    </xf>
    <xf numFmtId="176" fontId="0" fillId="0" borderId="1" xfId="0" applyNumberFormat="1" applyBorder="1" applyAlignment="1">
      <alignment vertical="center" wrapText="1"/>
    </xf>
    <xf numFmtId="0" fontId="5" fillId="0" borderId="1" xfId="0" applyFont="1" applyBorder="1" applyAlignment="1">
      <alignment horizontal="left" vertical="center"/>
    </xf>
    <xf numFmtId="0" fontId="5" fillId="0" borderId="1" xfId="0" applyNumberFormat="1" applyFont="1" applyFill="1" applyBorder="1" applyAlignment="1" applyProtection="1">
      <alignment horizontal="left"/>
    </xf>
    <xf numFmtId="0" fontId="5" fillId="0" borderId="1" xfId="0" applyNumberFormat="1" applyFont="1" applyFill="1" applyBorder="1" applyAlignment="1" applyProtection="1">
      <alignment horizontal="left"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3" fillId="0" borderId="2"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lignment vertical="center"/>
    </xf>
    <xf numFmtId="0" fontId="8" fillId="0" borderId="1" xfId="0" applyFont="1" applyBorder="1">
      <alignment vertical="center"/>
    </xf>
    <xf numFmtId="0" fontId="3" fillId="0" borderId="1" xfId="0" applyFont="1" applyBorder="1">
      <alignment vertical="center"/>
    </xf>
    <xf numFmtId="0" fontId="2" fillId="0" borderId="0" xfId="0" applyFont="1">
      <alignment vertical="center"/>
    </xf>
    <xf numFmtId="0" fontId="3" fillId="0" borderId="6" xfId="0" applyFont="1" applyFill="1" applyBorder="1">
      <alignment vertical="center"/>
    </xf>
    <xf numFmtId="0" fontId="9" fillId="0" borderId="0" xfId="0" applyFont="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6"/>
  <sheetViews>
    <sheetView tabSelected="1" topLeftCell="A13" workbookViewId="0">
      <selection activeCell="K3" sqref="K3"/>
    </sheetView>
  </sheetViews>
  <sheetFormatPr defaultColWidth="9" defaultRowHeight="14.25" outlineLevelCol="5"/>
  <cols>
    <col min="1" max="1" width="26" customWidth="1"/>
    <col min="2" max="2" width="13.375" customWidth="1"/>
    <col min="3" max="3" width="12.75" customWidth="1"/>
    <col min="4" max="4" width="28.125" customWidth="1"/>
    <col min="5" max="5" width="13" customWidth="1"/>
    <col min="6" max="6" width="28.375" customWidth="1"/>
  </cols>
  <sheetData>
    <row r="1" ht="22.5" spans="1:6">
      <c r="A1" s="50" t="s">
        <v>0</v>
      </c>
      <c r="B1" s="1"/>
      <c r="C1" s="1"/>
      <c r="D1" s="1"/>
      <c r="E1" s="1"/>
      <c r="F1" s="1"/>
    </row>
    <row r="2" spans="6:6">
      <c r="F2" s="2" t="s">
        <v>1</v>
      </c>
    </row>
    <row r="3" spans="1:6">
      <c r="A3" s="18" t="s">
        <v>2</v>
      </c>
      <c r="F3" s="43" t="s">
        <v>3</v>
      </c>
    </row>
    <row r="4" spans="1:6">
      <c r="A4" s="51" t="s">
        <v>4</v>
      </c>
      <c r="B4" s="52"/>
      <c r="C4" s="53"/>
      <c r="D4" s="51" t="s">
        <v>5</v>
      </c>
      <c r="E4" s="52"/>
      <c r="F4" s="53"/>
    </row>
    <row r="5" spans="1:6">
      <c r="A5" s="8" t="s">
        <v>6</v>
      </c>
      <c r="B5" s="8" t="s">
        <v>7</v>
      </c>
      <c r="C5" s="8" t="s">
        <v>8</v>
      </c>
      <c r="E5" s="8" t="s">
        <v>7</v>
      </c>
      <c r="F5" s="8" t="s">
        <v>8</v>
      </c>
    </row>
    <row r="6" spans="1:6">
      <c r="A6" s="8" t="s">
        <v>9</v>
      </c>
      <c r="B6" s="8"/>
      <c r="C6" s="8">
        <v>1</v>
      </c>
      <c r="D6" s="8" t="s">
        <v>6</v>
      </c>
      <c r="E6" s="8"/>
      <c r="F6" s="8">
        <v>2</v>
      </c>
    </row>
    <row r="7" spans="1:6">
      <c r="A7" s="47" t="s">
        <v>10</v>
      </c>
      <c r="B7" s="8">
        <v>1</v>
      </c>
      <c r="C7" s="8">
        <v>18284700</v>
      </c>
      <c r="D7" s="8" t="s">
        <v>9</v>
      </c>
      <c r="E7" s="8">
        <v>30</v>
      </c>
      <c r="F7" s="8"/>
    </row>
    <row r="8" spans="1:6">
      <c r="A8" s="47" t="s">
        <v>11</v>
      </c>
      <c r="B8" s="8">
        <v>2</v>
      </c>
      <c r="C8" s="8"/>
      <c r="D8" s="47" t="s">
        <v>12</v>
      </c>
      <c r="E8" s="8">
        <v>31</v>
      </c>
      <c r="F8" s="8"/>
    </row>
    <row r="9" spans="1:6">
      <c r="A9" s="47" t="s">
        <v>13</v>
      </c>
      <c r="B9" s="8">
        <v>3</v>
      </c>
      <c r="C9" s="8"/>
      <c r="D9" s="47" t="s">
        <v>14</v>
      </c>
      <c r="E9" s="8">
        <v>32</v>
      </c>
      <c r="F9" s="8"/>
    </row>
    <row r="10" spans="1:6">
      <c r="A10" s="47" t="s">
        <v>15</v>
      </c>
      <c r="B10" s="8">
        <v>4</v>
      </c>
      <c r="C10" s="8"/>
      <c r="D10" s="47" t="s">
        <v>16</v>
      </c>
      <c r="E10" s="8">
        <v>33</v>
      </c>
      <c r="F10" s="8"/>
    </row>
    <row r="11" spans="1:6">
      <c r="A11" s="47" t="s">
        <v>17</v>
      </c>
      <c r="B11" s="8">
        <v>5</v>
      </c>
      <c r="C11" s="8"/>
      <c r="D11" s="47" t="s">
        <v>18</v>
      </c>
      <c r="E11" s="8">
        <v>34</v>
      </c>
      <c r="F11" s="8"/>
    </row>
    <row r="12" spans="1:6">
      <c r="A12" s="47" t="s">
        <v>19</v>
      </c>
      <c r="B12" s="8">
        <v>6</v>
      </c>
      <c r="C12" s="8">
        <v>5472300</v>
      </c>
      <c r="D12" s="47" t="s">
        <v>20</v>
      </c>
      <c r="E12" s="8">
        <v>35</v>
      </c>
      <c r="F12" s="8"/>
    </row>
    <row r="13" spans="1:6">
      <c r="A13" s="47"/>
      <c r="B13" s="8">
        <v>7</v>
      </c>
      <c r="C13" s="8"/>
      <c r="D13" s="47" t="s">
        <v>21</v>
      </c>
      <c r="E13" s="8">
        <v>36</v>
      </c>
      <c r="F13" s="8"/>
    </row>
    <row r="14" spans="1:6">
      <c r="A14" s="47"/>
      <c r="B14" s="8">
        <v>8</v>
      </c>
      <c r="C14" s="8"/>
      <c r="D14" s="47" t="s">
        <v>22</v>
      </c>
      <c r="E14" s="8">
        <v>37</v>
      </c>
      <c r="F14" s="8"/>
    </row>
    <row r="15" spans="1:6">
      <c r="A15" s="47"/>
      <c r="B15" s="8">
        <v>9</v>
      </c>
      <c r="C15" s="8"/>
      <c r="D15" s="47" t="s">
        <v>23</v>
      </c>
      <c r="E15" s="8">
        <v>38</v>
      </c>
      <c r="F15" s="8"/>
    </row>
    <row r="16" spans="1:6">
      <c r="A16" s="47"/>
      <c r="B16" s="8">
        <v>10</v>
      </c>
      <c r="C16" s="8"/>
      <c r="D16" s="47" t="s">
        <v>24</v>
      </c>
      <c r="E16" s="8">
        <v>39</v>
      </c>
      <c r="F16" s="8"/>
    </row>
    <row r="17" spans="1:6">
      <c r="A17" s="47"/>
      <c r="B17" s="8">
        <v>11</v>
      </c>
      <c r="C17" s="8"/>
      <c r="D17" s="47" t="s">
        <v>25</v>
      </c>
      <c r="E17" s="8">
        <v>40</v>
      </c>
      <c r="F17" s="8"/>
    </row>
    <row r="18" spans="1:6">
      <c r="A18" s="47"/>
      <c r="B18" s="8">
        <v>12</v>
      </c>
      <c r="C18" s="8"/>
      <c r="D18" s="47" t="s">
        <v>26</v>
      </c>
      <c r="E18" s="8">
        <v>41</v>
      </c>
      <c r="F18" s="8"/>
    </row>
    <row r="19" spans="1:6">
      <c r="A19" s="47"/>
      <c r="B19" s="8">
        <v>13</v>
      </c>
      <c r="C19" s="8"/>
      <c r="D19" s="47" t="s">
        <v>27</v>
      </c>
      <c r="E19" s="8">
        <v>42</v>
      </c>
      <c r="F19" s="8">
        <v>2375700</v>
      </c>
    </row>
    <row r="20" spans="1:6">
      <c r="A20" s="47"/>
      <c r="B20" s="8">
        <v>14</v>
      </c>
      <c r="C20" s="8"/>
      <c r="D20" s="47" t="s">
        <v>28</v>
      </c>
      <c r="E20" s="8">
        <v>43</v>
      </c>
      <c r="F20" s="8"/>
    </row>
    <row r="21" spans="1:6">
      <c r="A21" s="47"/>
      <c r="B21" s="8">
        <v>15</v>
      </c>
      <c r="C21" s="8"/>
      <c r="D21" s="47" t="s">
        <v>29</v>
      </c>
      <c r="E21" s="8">
        <v>44</v>
      </c>
      <c r="F21" s="8"/>
    </row>
    <row r="22" spans="1:6">
      <c r="A22" s="47"/>
      <c r="B22" s="8">
        <v>16</v>
      </c>
      <c r="C22" s="8"/>
      <c r="D22" s="47" t="s">
        <v>30</v>
      </c>
      <c r="E22" s="8">
        <v>45</v>
      </c>
      <c r="F22" s="8"/>
    </row>
    <row r="23" spans="1:6">
      <c r="A23" s="47"/>
      <c r="B23" s="8">
        <v>17</v>
      </c>
      <c r="C23" s="8"/>
      <c r="D23" s="47" t="s">
        <v>31</v>
      </c>
      <c r="E23" s="8">
        <v>46</v>
      </c>
      <c r="F23" s="8"/>
    </row>
    <row r="24" spans="1:6">
      <c r="A24" s="47"/>
      <c r="B24" s="8">
        <v>18</v>
      </c>
      <c r="C24" s="8"/>
      <c r="D24" s="47" t="s">
        <v>32</v>
      </c>
      <c r="E24" s="8">
        <v>47</v>
      </c>
      <c r="F24" s="8"/>
    </row>
    <row r="25" spans="1:6">
      <c r="A25" s="47"/>
      <c r="B25" s="8">
        <v>19</v>
      </c>
      <c r="C25" s="8"/>
      <c r="D25" s="47" t="s">
        <v>33</v>
      </c>
      <c r="E25" s="8">
        <v>48</v>
      </c>
      <c r="F25" s="8"/>
    </row>
    <row r="26" spans="1:6">
      <c r="A26" s="47"/>
      <c r="B26" s="8">
        <v>20</v>
      </c>
      <c r="C26" s="8"/>
      <c r="D26" s="47" t="s">
        <v>34</v>
      </c>
      <c r="E26" s="8">
        <v>49</v>
      </c>
      <c r="F26" s="8"/>
    </row>
    <row r="27" spans="1:6">
      <c r="A27" s="47"/>
      <c r="B27" s="8">
        <v>21</v>
      </c>
      <c r="C27" s="8"/>
      <c r="D27" s="47" t="s">
        <v>35</v>
      </c>
      <c r="E27" s="8">
        <v>50</v>
      </c>
      <c r="F27" s="8"/>
    </row>
    <row r="28" spans="1:6">
      <c r="A28" s="47"/>
      <c r="B28" s="8">
        <v>22</v>
      </c>
      <c r="C28" s="8"/>
      <c r="D28" s="47" t="s">
        <v>36</v>
      </c>
      <c r="E28" s="8">
        <v>51</v>
      </c>
      <c r="F28" s="8"/>
    </row>
    <row r="29" spans="1:6">
      <c r="A29" s="47"/>
      <c r="B29" s="8">
        <v>23</v>
      </c>
      <c r="C29" s="8"/>
      <c r="D29" s="47" t="s">
        <v>37</v>
      </c>
      <c r="E29" s="8"/>
      <c r="F29" s="8"/>
    </row>
    <row r="30" spans="1:6">
      <c r="A30" s="47"/>
      <c r="B30" s="8">
        <v>24</v>
      </c>
      <c r="C30" s="8"/>
      <c r="D30" s="47"/>
      <c r="E30" s="8">
        <v>52</v>
      </c>
      <c r="F30" s="8"/>
    </row>
    <row r="31" spans="1:6">
      <c r="A31" s="8" t="s">
        <v>38</v>
      </c>
      <c r="B31" s="8">
        <v>25</v>
      </c>
      <c r="C31" s="8">
        <f>SUM(C7:C30)</f>
        <v>23757000</v>
      </c>
      <c r="D31" s="8" t="s">
        <v>39</v>
      </c>
      <c r="E31" s="8">
        <v>53</v>
      </c>
      <c r="F31" s="8">
        <f>SUM(F7:F29)</f>
        <v>2375700</v>
      </c>
    </row>
    <row r="32" spans="1:6">
      <c r="A32" s="8" t="s">
        <v>40</v>
      </c>
      <c r="B32" s="8">
        <v>26</v>
      </c>
      <c r="C32" s="8"/>
      <c r="D32" s="8" t="s">
        <v>41</v>
      </c>
      <c r="E32" s="8">
        <v>54</v>
      </c>
      <c r="F32" s="8"/>
    </row>
    <row r="33" spans="1:6">
      <c r="A33" s="8" t="s">
        <v>42</v>
      </c>
      <c r="B33" s="8">
        <v>27</v>
      </c>
      <c r="C33" s="8"/>
      <c r="D33" s="8" t="s">
        <v>43</v>
      </c>
      <c r="E33" s="8">
        <v>55</v>
      </c>
      <c r="F33" s="8"/>
    </row>
    <row r="34" spans="1:6">
      <c r="A34" s="47"/>
      <c r="B34" s="8">
        <v>28</v>
      </c>
      <c r="C34" s="8"/>
      <c r="D34" s="47"/>
      <c r="E34" s="8">
        <v>56</v>
      </c>
      <c r="F34" s="8"/>
    </row>
    <row r="35" spans="1:6">
      <c r="A35" s="8" t="s">
        <v>44</v>
      </c>
      <c r="B35" s="8">
        <v>29</v>
      </c>
      <c r="C35" s="8">
        <f>SUM(C31:C34)</f>
        <v>23757000</v>
      </c>
      <c r="D35" s="8" t="s">
        <v>44</v>
      </c>
      <c r="E35" s="8">
        <v>57</v>
      </c>
      <c r="F35" s="8">
        <f>SUM(F31:F34)</f>
        <v>2375700</v>
      </c>
    </row>
    <row r="36" spans="1:1">
      <c r="A36" s="54" t="s">
        <v>45</v>
      </c>
    </row>
  </sheetData>
  <mergeCells count="3">
    <mergeCell ref="A1:F1"/>
    <mergeCell ref="A4:C4"/>
    <mergeCell ref="D4:F4"/>
  </mergeCells>
  <pageMargins left="0.708333333333333" right="0.708333333333333" top="0.354166666666667" bottom="0.354166666666667" header="0.314583333333333" footer="0.31458333333333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2"/>
  <sheetViews>
    <sheetView workbookViewId="0">
      <selection activeCell="E20" sqref="E20"/>
    </sheetView>
  </sheetViews>
  <sheetFormatPr defaultColWidth="9" defaultRowHeight="14.25"/>
  <cols>
    <col min="2" max="2" width="19.25" customWidth="1"/>
    <col min="3" max="3" width="11.125" customWidth="1"/>
    <col min="4" max="4" width="19" customWidth="1"/>
    <col min="5" max="5" width="13.125" customWidth="1"/>
    <col min="6" max="6" width="13.25" customWidth="1"/>
    <col min="9" max="9" width="13.375" customWidth="1"/>
  </cols>
  <sheetData>
    <row r="1" ht="22.5" spans="1:9">
      <c r="A1" s="50" t="s">
        <v>46</v>
      </c>
      <c r="B1" s="1"/>
      <c r="C1" s="1"/>
      <c r="D1" s="1"/>
      <c r="E1" s="1"/>
      <c r="F1" s="1"/>
      <c r="G1" s="1"/>
      <c r="H1" s="1"/>
      <c r="I1" s="1"/>
    </row>
    <row r="2" spans="9:9">
      <c r="I2" t="s">
        <v>47</v>
      </c>
    </row>
    <row r="3" spans="1:9">
      <c r="A3" s="18" t="s">
        <v>2</v>
      </c>
      <c r="I3" t="s">
        <v>3</v>
      </c>
    </row>
    <row r="4" spans="1:9">
      <c r="A4" s="7" t="s">
        <v>6</v>
      </c>
      <c r="B4" s="7"/>
      <c r="C4" s="7" t="s">
        <v>38</v>
      </c>
      <c r="D4" s="7" t="s">
        <v>48</v>
      </c>
      <c r="E4" s="7" t="s">
        <v>49</v>
      </c>
      <c r="F4" s="7" t="s">
        <v>50</v>
      </c>
      <c r="G4" s="7" t="s">
        <v>51</v>
      </c>
      <c r="H4" s="7" t="s">
        <v>52</v>
      </c>
      <c r="I4" s="7" t="s">
        <v>53</v>
      </c>
    </row>
    <row r="5" ht="27" spans="1:9">
      <c r="A5" s="7" t="s">
        <v>54</v>
      </c>
      <c r="B5" s="7" t="s">
        <v>55</v>
      </c>
      <c r="C5" s="7"/>
      <c r="D5" s="7"/>
      <c r="E5" s="7"/>
      <c r="F5" s="7"/>
      <c r="G5" s="7"/>
      <c r="H5" s="7"/>
      <c r="I5" s="7"/>
    </row>
    <row r="6" spans="1:9">
      <c r="A6" s="9" t="s">
        <v>56</v>
      </c>
      <c r="B6" s="10"/>
      <c r="C6" s="11">
        <v>1</v>
      </c>
      <c r="D6" s="11">
        <v>2</v>
      </c>
      <c r="E6" s="11">
        <v>3</v>
      </c>
      <c r="F6" s="11">
        <v>4</v>
      </c>
      <c r="G6" s="11">
        <v>5</v>
      </c>
      <c r="H6" s="11">
        <v>6</v>
      </c>
      <c r="I6" s="11">
        <v>7</v>
      </c>
    </row>
    <row r="7" spans="1:9">
      <c r="A7" s="13" t="s">
        <v>57</v>
      </c>
      <c r="B7" s="14"/>
      <c r="C7" s="15">
        <f>SUM(D7:I7)</f>
        <v>0</v>
      </c>
      <c r="D7" s="8"/>
      <c r="E7" s="15"/>
      <c r="F7" s="15"/>
      <c r="G7" s="15"/>
      <c r="H7" s="15"/>
      <c r="I7" s="8"/>
    </row>
    <row r="8" spans="1:9">
      <c r="A8" s="15">
        <v>201</v>
      </c>
      <c r="B8" s="15" t="s">
        <v>58</v>
      </c>
      <c r="C8" s="15">
        <f t="shared" ref="C8:C13" si="0">SUM(D8:I8)</f>
        <v>0</v>
      </c>
      <c r="D8" s="8"/>
      <c r="E8" s="15"/>
      <c r="F8" s="15"/>
      <c r="G8" s="15"/>
      <c r="H8" s="15"/>
      <c r="I8" s="8"/>
    </row>
    <row r="9" spans="1:9">
      <c r="A9" s="15">
        <v>20106</v>
      </c>
      <c r="B9" s="15" t="s">
        <v>59</v>
      </c>
      <c r="C9" s="15">
        <f t="shared" si="0"/>
        <v>0</v>
      </c>
      <c r="D9" s="8"/>
      <c r="E9" s="15"/>
      <c r="F9" s="15"/>
      <c r="G9" s="15"/>
      <c r="H9" s="15"/>
      <c r="I9" s="8"/>
    </row>
    <row r="10" spans="1:9">
      <c r="A10" s="15">
        <v>2010601</v>
      </c>
      <c r="B10" s="15" t="s">
        <v>60</v>
      </c>
      <c r="C10" s="15">
        <f t="shared" si="0"/>
        <v>23757000</v>
      </c>
      <c r="D10" s="8">
        <v>18284700</v>
      </c>
      <c r="E10" s="15"/>
      <c r="F10" s="15"/>
      <c r="G10" s="15"/>
      <c r="H10" s="15"/>
      <c r="I10" s="8">
        <v>5472300</v>
      </c>
    </row>
    <row r="11" spans="1:9">
      <c r="A11" s="15"/>
      <c r="B11" s="15"/>
      <c r="C11" s="15">
        <f t="shared" si="0"/>
        <v>0</v>
      </c>
      <c r="D11" s="15"/>
      <c r="E11" s="15"/>
      <c r="F11" s="15"/>
      <c r="G11" s="15"/>
      <c r="H11" s="15"/>
      <c r="I11" s="15"/>
    </row>
    <row r="12" spans="1:9">
      <c r="A12" s="15"/>
      <c r="B12" s="15"/>
      <c r="C12" s="15">
        <f t="shared" si="0"/>
        <v>0</v>
      </c>
      <c r="D12" s="15"/>
      <c r="E12" s="15"/>
      <c r="F12" s="15"/>
      <c r="G12" s="15"/>
      <c r="H12" s="15"/>
      <c r="I12" s="15"/>
    </row>
    <row r="13" spans="1:9">
      <c r="A13" s="15"/>
      <c r="B13" s="15"/>
      <c r="C13" s="15">
        <f t="shared" si="0"/>
        <v>0</v>
      </c>
      <c r="D13" s="15"/>
      <c r="E13" s="15"/>
      <c r="F13" s="15"/>
      <c r="G13" s="15"/>
      <c r="H13" s="15"/>
      <c r="I13" s="15"/>
    </row>
    <row r="14" spans="1:9">
      <c r="A14" s="15"/>
      <c r="B14" s="15"/>
      <c r="C14" s="15"/>
      <c r="D14" s="15"/>
      <c r="E14" s="15"/>
      <c r="F14" s="15"/>
      <c r="G14" s="15"/>
      <c r="H14" s="15"/>
      <c r="I14" s="15"/>
    </row>
    <row r="15" spans="1:9">
      <c r="A15" s="15"/>
      <c r="B15" s="15"/>
      <c r="C15" s="15"/>
      <c r="D15" s="15"/>
      <c r="E15" s="15"/>
      <c r="F15" s="15"/>
      <c r="G15" s="15"/>
      <c r="H15" s="15"/>
      <c r="I15" s="15"/>
    </row>
    <row r="16" spans="1:9">
      <c r="A16" s="15"/>
      <c r="B16" s="15"/>
      <c r="C16" s="15"/>
      <c r="D16" s="15"/>
      <c r="E16" s="15"/>
      <c r="F16" s="15"/>
      <c r="G16" s="15"/>
      <c r="H16" s="15"/>
      <c r="I16" s="15"/>
    </row>
    <row r="17" spans="1:9">
      <c r="A17" s="15"/>
      <c r="B17" s="15"/>
      <c r="C17" s="15"/>
      <c r="D17" s="15"/>
      <c r="E17" s="15"/>
      <c r="F17" s="15"/>
      <c r="G17" s="15"/>
      <c r="H17" s="15"/>
      <c r="I17" s="15"/>
    </row>
    <row r="18" spans="1:9">
      <c r="A18" s="15"/>
      <c r="B18" s="15"/>
      <c r="C18" s="15"/>
      <c r="D18" s="15"/>
      <c r="E18" s="15"/>
      <c r="F18" s="15"/>
      <c r="G18" s="15"/>
      <c r="H18" s="15"/>
      <c r="I18" s="15"/>
    </row>
    <row r="19" spans="1:9">
      <c r="A19" s="15"/>
      <c r="B19" s="15"/>
      <c r="C19" s="15"/>
      <c r="D19" s="15"/>
      <c r="E19" s="15"/>
      <c r="F19" s="15"/>
      <c r="G19" s="15"/>
      <c r="H19" s="15"/>
      <c r="I19" s="15"/>
    </row>
    <row r="20" spans="1:9">
      <c r="A20" s="15"/>
      <c r="B20" s="15"/>
      <c r="C20" s="15"/>
      <c r="D20" s="15"/>
      <c r="E20" s="15"/>
      <c r="F20" s="15"/>
      <c r="G20" s="15"/>
      <c r="H20" s="15"/>
      <c r="I20" s="15"/>
    </row>
    <row r="21" spans="1:9">
      <c r="A21" s="15"/>
      <c r="B21" s="15"/>
      <c r="C21" s="15"/>
      <c r="D21" s="15"/>
      <c r="E21" s="15"/>
      <c r="F21" s="15"/>
      <c r="G21" s="15"/>
      <c r="H21" s="15"/>
      <c r="I21" s="15"/>
    </row>
    <row r="22" spans="1:1">
      <c r="A22" t="s">
        <v>61</v>
      </c>
    </row>
  </sheetData>
  <mergeCells count="11">
    <mergeCell ref="A1:I1"/>
    <mergeCell ref="A4:B4"/>
    <mergeCell ref="A6:B6"/>
    <mergeCell ref="A7:B7"/>
    <mergeCell ref="C4:C5"/>
    <mergeCell ref="D4:D5"/>
    <mergeCell ref="E4:E5"/>
    <mergeCell ref="F4:F5"/>
    <mergeCell ref="G4:G5"/>
    <mergeCell ref="H4:H5"/>
    <mergeCell ref="I4:I5"/>
  </mergeCells>
  <pageMargins left="0.708333333333333" right="0.708333333333333" top="0.747916666666667" bottom="0.747916666666667" header="0.314583333333333" footer="0.31458333333333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5"/>
  <sheetViews>
    <sheetView workbookViewId="0">
      <selection activeCell="F19" sqref="F19"/>
    </sheetView>
  </sheetViews>
  <sheetFormatPr defaultColWidth="9" defaultRowHeight="14.25" outlineLevelCol="7"/>
  <cols>
    <col min="1" max="1" width="13.75" customWidth="1"/>
    <col min="2" max="2" width="26.5" customWidth="1"/>
    <col min="3" max="3" width="13" customWidth="1"/>
    <col min="4" max="4" width="15.875" customWidth="1"/>
    <col min="5" max="5" width="17.625" customWidth="1"/>
    <col min="7" max="7" width="11.625" customWidth="1"/>
    <col min="8" max="8" width="12.125" customWidth="1"/>
  </cols>
  <sheetData>
    <row r="1" ht="22.5" spans="1:8">
      <c r="A1" s="1" t="s">
        <v>62</v>
      </c>
      <c r="B1" s="1"/>
      <c r="C1" s="1"/>
      <c r="D1" s="1"/>
      <c r="E1" s="1"/>
      <c r="F1" s="1"/>
      <c r="G1" s="1"/>
      <c r="H1" s="1"/>
    </row>
    <row r="2" spans="8:8">
      <c r="H2" t="s">
        <v>63</v>
      </c>
    </row>
    <row r="3" spans="1:8">
      <c r="A3" s="18" t="s">
        <v>2</v>
      </c>
      <c r="H3" t="s">
        <v>3</v>
      </c>
    </row>
    <row r="4" spans="1:8">
      <c r="A4" s="7" t="s">
        <v>64</v>
      </c>
      <c r="B4" s="7"/>
      <c r="C4" s="7" t="s">
        <v>39</v>
      </c>
      <c r="D4" s="7" t="s">
        <v>65</v>
      </c>
      <c r="E4" s="7" t="s">
        <v>66</v>
      </c>
      <c r="F4" s="7" t="s">
        <v>67</v>
      </c>
      <c r="G4" s="7" t="s">
        <v>68</v>
      </c>
      <c r="H4" s="7" t="s">
        <v>69</v>
      </c>
    </row>
    <row r="5" ht="27" spans="1:8">
      <c r="A5" s="7" t="s">
        <v>70</v>
      </c>
      <c r="B5" s="7" t="s">
        <v>55</v>
      </c>
      <c r="C5" s="7"/>
      <c r="D5" s="7"/>
      <c r="E5" s="7"/>
      <c r="F5" s="7"/>
      <c r="G5" s="7"/>
      <c r="H5" s="7"/>
    </row>
    <row r="6" spans="1:8">
      <c r="A6" s="9" t="s">
        <v>56</v>
      </c>
      <c r="B6" s="10"/>
      <c r="C6" s="11">
        <v>1</v>
      </c>
      <c r="D6" s="11">
        <v>2</v>
      </c>
      <c r="E6" s="11">
        <v>3</v>
      </c>
      <c r="F6" s="11">
        <v>4</v>
      </c>
      <c r="G6" s="11">
        <v>5</v>
      </c>
      <c r="H6" s="11">
        <v>6</v>
      </c>
    </row>
    <row r="7" spans="1:8">
      <c r="A7" s="13" t="s">
        <v>57</v>
      </c>
      <c r="B7" s="14"/>
      <c r="C7" s="5">
        <f>SUM(D7:H7)</f>
        <v>23757000</v>
      </c>
      <c r="D7" s="5">
        <v>15586000</v>
      </c>
      <c r="E7" s="5">
        <v>8171000</v>
      </c>
      <c r="F7" s="5"/>
      <c r="G7" s="5"/>
      <c r="H7" s="5"/>
    </row>
    <row r="8" spans="1:8">
      <c r="A8" s="38">
        <v>301</v>
      </c>
      <c r="B8" s="39" t="s">
        <v>71</v>
      </c>
      <c r="C8" s="30">
        <f t="shared" ref="C8:C9" si="0">SUM(D8:E8)</f>
        <v>10726000</v>
      </c>
      <c r="D8" s="31">
        <v>10726000</v>
      </c>
      <c r="E8" s="22"/>
      <c r="F8" s="5"/>
      <c r="G8" s="5"/>
      <c r="H8" s="5"/>
    </row>
    <row r="9" ht="17.25" customHeight="1" spans="1:8">
      <c r="A9" s="38">
        <v>302</v>
      </c>
      <c r="B9" s="40" t="s">
        <v>72</v>
      </c>
      <c r="C9" s="30">
        <f t="shared" si="0"/>
        <v>3540000</v>
      </c>
      <c r="D9" s="31">
        <v>3540000</v>
      </c>
      <c r="E9" s="23"/>
      <c r="F9" s="5"/>
      <c r="G9" s="5"/>
      <c r="H9" s="5"/>
    </row>
    <row r="10" spans="1:8">
      <c r="A10" s="38">
        <v>303</v>
      </c>
      <c r="B10" s="38" t="s">
        <v>73</v>
      </c>
      <c r="C10" s="30">
        <v>1020000</v>
      </c>
      <c r="D10" s="30">
        <v>1020000</v>
      </c>
      <c r="E10" s="22"/>
      <c r="F10" s="5"/>
      <c r="G10" s="5"/>
      <c r="H10" s="5"/>
    </row>
    <row r="11" spans="1:8">
      <c r="A11" s="38">
        <v>309</v>
      </c>
      <c r="B11" s="38" t="s">
        <v>74</v>
      </c>
      <c r="C11" s="30">
        <v>300000</v>
      </c>
      <c r="D11" s="30">
        <v>300000</v>
      </c>
      <c r="E11" s="30"/>
      <c r="F11" s="5"/>
      <c r="G11" s="5"/>
      <c r="H11" s="5"/>
    </row>
    <row r="12" spans="1:8">
      <c r="A12" s="41">
        <v>21401</v>
      </c>
      <c r="B12" s="42" t="s">
        <v>75</v>
      </c>
      <c r="C12" s="30">
        <v>8171000</v>
      </c>
      <c r="D12" s="30"/>
      <c r="E12" s="30">
        <v>8171000</v>
      </c>
      <c r="F12" s="5"/>
      <c r="G12" s="5"/>
      <c r="H12" s="5"/>
    </row>
    <row r="13" spans="1:8">
      <c r="A13" s="35">
        <v>2140106</v>
      </c>
      <c r="B13" s="42" t="s">
        <v>76</v>
      </c>
      <c r="C13" s="5">
        <v>1600000</v>
      </c>
      <c r="D13" s="11"/>
      <c r="E13" s="5">
        <v>1600000</v>
      </c>
      <c r="F13" s="5"/>
      <c r="G13" s="5"/>
      <c r="H13" s="5"/>
    </row>
    <row r="14" spans="1:8">
      <c r="A14" s="35">
        <v>2140139</v>
      </c>
      <c r="B14" s="42" t="s">
        <v>77</v>
      </c>
      <c r="C14" s="5">
        <v>3581000</v>
      </c>
      <c r="D14" s="11"/>
      <c r="E14" s="5">
        <v>3581000</v>
      </c>
      <c r="F14" s="15"/>
      <c r="G14" s="15"/>
      <c r="H14" s="15"/>
    </row>
    <row r="15" spans="1:8">
      <c r="A15" s="35">
        <v>2140199</v>
      </c>
      <c r="B15" s="42" t="s">
        <v>78</v>
      </c>
      <c r="C15" s="5">
        <v>200000</v>
      </c>
      <c r="D15" s="11"/>
      <c r="E15" s="5">
        <v>200000</v>
      </c>
      <c r="F15" s="15"/>
      <c r="G15" s="15"/>
      <c r="H15" s="15"/>
    </row>
    <row r="16" spans="1:8">
      <c r="A16" s="35">
        <v>2140199</v>
      </c>
      <c r="B16" s="42" t="s">
        <v>79</v>
      </c>
      <c r="C16" s="5">
        <v>100000</v>
      </c>
      <c r="D16" s="11"/>
      <c r="E16" s="5">
        <v>100000</v>
      </c>
      <c r="F16" s="15"/>
      <c r="G16" s="15"/>
      <c r="H16" s="15"/>
    </row>
    <row r="17" spans="1:8">
      <c r="A17" s="35">
        <v>2140199</v>
      </c>
      <c r="B17" s="42" t="s">
        <v>80</v>
      </c>
      <c r="C17" s="5">
        <v>50000</v>
      </c>
      <c r="D17" s="11"/>
      <c r="E17" s="5">
        <v>50000</v>
      </c>
      <c r="F17" s="15"/>
      <c r="G17" s="15"/>
      <c r="H17" s="15"/>
    </row>
    <row r="18" spans="1:8">
      <c r="A18" s="35">
        <v>2140199</v>
      </c>
      <c r="B18" s="42" t="s">
        <v>81</v>
      </c>
      <c r="C18" s="5">
        <v>40000</v>
      </c>
      <c r="D18" s="11"/>
      <c r="E18" s="5">
        <v>40000</v>
      </c>
      <c r="F18" s="15"/>
      <c r="G18" s="15"/>
      <c r="H18" s="15"/>
    </row>
    <row r="19" spans="1:8">
      <c r="A19" s="35">
        <v>2140199</v>
      </c>
      <c r="B19" s="42" t="s">
        <v>82</v>
      </c>
      <c r="C19" s="5">
        <v>500000</v>
      </c>
      <c r="D19" s="11"/>
      <c r="E19" s="5">
        <v>500000</v>
      </c>
      <c r="F19" s="15"/>
      <c r="G19" s="15"/>
      <c r="H19" s="15"/>
    </row>
    <row r="20" spans="1:8">
      <c r="A20" s="35">
        <v>2140199</v>
      </c>
      <c r="B20" s="42" t="s">
        <v>83</v>
      </c>
      <c r="C20" s="5">
        <v>600000</v>
      </c>
      <c r="D20" s="11"/>
      <c r="E20" s="5">
        <v>600000</v>
      </c>
      <c r="F20" s="15"/>
      <c r="G20" s="15"/>
      <c r="H20" s="15"/>
    </row>
    <row r="21" spans="1:8">
      <c r="A21" s="35">
        <v>2140199</v>
      </c>
      <c r="B21" s="42" t="s">
        <v>84</v>
      </c>
      <c r="C21" s="5">
        <v>100000</v>
      </c>
      <c r="D21" s="5"/>
      <c r="E21" s="5">
        <v>100000</v>
      </c>
      <c r="F21" s="15"/>
      <c r="G21" s="15"/>
      <c r="H21" s="15"/>
    </row>
    <row r="22" spans="1:8">
      <c r="A22" s="35">
        <v>2140199</v>
      </c>
      <c r="B22" s="38" t="s">
        <v>85</v>
      </c>
      <c r="C22" s="5">
        <v>300000</v>
      </c>
      <c r="D22" s="5"/>
      <c r="E22" s="5">
        <v>300000</v>
      </c>
      <c r="F22" s="15"/>
      <c r="G22" s="15"/>
      <c r="H22" s="15"/>
    </row>
    <row r="23" spans="1:8">
      <c r="A23" s="35">
        <v>2140199</v>
      </c>
      <c r="B23" s="38" t="s">
        <v>86</v>
      </c>
      <c r="C23" s="5">
        <v>100000</v>
      </c>
      <c r="D23" s="5"/>
      <c r="E23" s="5">
        <v>100000</v>
      </c>
      <c r="F23" s="15"/>
      <c r="G23" s="15"/>
      <c r="H23" s="15"/>
    </row>
    <row r="24" spans="1:8">
      <c r="A24" s="35">
        <v>2140199</v>
      </c>
      <c r="B24" s="38" t="s">
        <v>87</v>
      </c>
      <c r="C24" s="5">
        <v>500000</v>
      </c>
      <c r="D24" s="5"/>
      <c r="E24" s="5">
        <v>500000</v>
      </c>
      <c r="F24" s="15"/>
      <c r="G24" s="15"/>
      <c r="H24" s="15"/>
    </row>
    <row r="25" spans="1:8">
      <c r="A25" s="35">
        <v>2140199</v>
      </c>
      <c r="B25" s="38" t="s">
        <v>88</v>
      </c>
      <c r="C25" s="5">
        <v>500000</v>
      </c>
      <c r="D25" s="5"/>
      <c r="E25" s="5">
        <v>500000</v>
      </c>
      <c r="F25" s="15"/>
      <c r="G25" s="15"/>
      <c r="H25" s="15"/>
    </row>
  </sheetData>
  <mergeCells count="10">
    <mergeCell ref="A1:H1"/>
    <mergeCell ref="A4:B4"/>
    <mergeCell ref="A6:B6"/>
    <mergeCell ref="A7:B7"/>
    <mergeCell ref="C4:C5"/>
    <mergeCell ref="D4:D5"/>
    <mergeCell ref="E4:E5"/>
    <mergeCell ref="F4:F5"/>
    <mergeCell ref="G4:G5"/>
    <mergeCell ref="H4:H5"/>
  </mergeCells>
  <pageMargins left="0.708333333333333" right="0.708333333333333" top="0.747916666666667" bottom="0.747916666666667" header="0.314583333333333" footer="0.31458333333333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36"/>
  <sheetViews>
    <sheetView topLeftCell="A13" workbookViewId="0">
      <selection activeCell="B12" sqref="B12"/>
    </sheetView>
  </sheetViews>
  <sheetFormatPr defaultColWidth="9" defaultRowHeight="14.25" outlineLevelCol="7"/>
  <cols>
    <col min="1" max="1" width="26.125" customWidth="1"/>
    <col min="2" max="2" width="13.375" customWidth="1"/>
    <col min="4" max="4" width="27.75" customWidth="1"/>
    <col min="7" max="7" width="9.5" customWidth="1"/>
    <col min="8" max="8" width="13" customWidth="1"/>
  </cols>
  <sheetData>
    <row r="1" ht="22.5" spans="1:6">
      <c r="A1" s="1" t="s">
        <v>89</v>
      </c>
      <c r="B1" s="1"/>
      <c r="C1" s="1"/>
      <c r="D1" s="1"/>
      <c r="E1" s="1"/>
      <c r="F1" s="1"/>
    </row>
    <row r="2" spans="8:8">
      <c r="H2" s="2" t="s">
        <v>90</v>
      </c>
    </row>
    <row r="3" spans="1:8">
      <c r="A3" s="18" t="s">
        <v>2</v>
      </c>
      <c r="H3" s="43" t="s">
        <v>3</v>
      </c>
    </row>
    <row r="4" ht="24" spans="1:8">
      <c r="A4" s="4" t="s">
        <v>6</v>
      </c>
      <c r="B4" s="4" t="s">
        <v>7</v>
      </c>
      <c r="C4" s="4" t="s">
        <v>91</v>
      </c>
      <c r="D4" s="4" t="s">
        <v>6</v>
      </c>
      <c r="E4" s="4" t="s">
        <v>7</v>
      </c>
      <c r="F4" s="4" t="s">
        <v>44</v>
      </c>
      <c r="G4" s="44" t="s">
        <v>92</v>
      </c>
      <c r="H4" s="44" t="s">
        <v>93</v>
      </c>
    </row>
    <row r="5" spans="1:8">
      <c r="A5" s="4" t="s">
        <v>94</v>
      </c>
      <c r="B5" s="4"/>
      <c r="C5" s="4">
        <v>1</v>
      </c>
      <c r="D5" s="4" t="s">
        <v>95</v>
      </c>
      <c r="E5" s="4"/>
      <c r="F5" s="4">
        <v>2</v>
      </c>
      <c r="G5" s="5">
        <v>3</v>
      </c>
      <c r="H5" s="5">
        <v>4</v>
      </c>
    </row>
    <row r="6" spans="1:8">
      <c r="A6" s="45" t="s">
        <v>96</v>
      </c>
      <c r="B6" s="8">
        <v>1</v>
      </c>
      <c r="C6" s="8">
        <v>18284700</v>
      </c>
      <c r="D6" s="45" t="s">
        <v>12</v>
      </c>
      <c r="E6" s="8">
        <v>31</v>
      </c>
      <c r="F6" s="8">
        <f>SUM(G6+H6)</f>
        <v>0</v>
      </c>
      <c r="G6" s="15"/>
      <c r="H6" s="15"/>
    </row>
    <row r="7" spans="1:8">
      <c r="A7" s="45" t="s">
        <v>97</v>
      </c>
      <c r="B7" s="8">
        <v>2</v>
      </c>
      <c r="C7" s="8"/>
      <c r="D7" s="45" t="s">
        <v>98</v>
      </c>
      <c r="E7" s="8">
        <v>32</v>
      </c>
      <c r="F7" s="8">
        <f t="shared" ref="F7:F28" si="0">SUM(G7+H7)</f>
        <v>0</v>
      </c>
      <c r="G7" s="15"/>
      <c r="H7" s="15"/>
    </row>
    <row r="8" spans="1:8">
      <c r="A8" s="46" t="s">
        <v>99</v>
      </c>
      <c r="B8" s="8">
        <v>3</v>
      </c>
      <c r="C8" s="8">
        <v>5472300</v>
      </c>
      <c r="D8" s="45" t="s">
        <v>14</v>
      </c>
      <c r="E8" s="8">
        <v>33</v>
      </c>
      <c r="F8" s="8">
        <f t="shared" si="0"/>
        <v>0</v>
      </c>
      <c r="G8" s="15"/>
      <c r="H8" s="15"/>
    </row>
    <row r="9" spans="1:8">
      <c r="A9" s="47"/>
      <c r="B9" s="8">
        <v>4</v>
      </c>
      <c r="C9" s="8"/>
      <c r="D9" s="45" t="s">
        <v>16</v>
      </c>
      <c r="E9" s="8">
        <v>34</v>
      </c>
      <c r="F9" s="8">
        <f t="shared" si="0"/>
        <v>0</v>
      </c>
      <c r="G9" s="15"/>
      <c r="H9" s="15"/>
    </row>
    <row r="10" spans="1:8">
      <c r="A10" s="47"/>
      <c r="B10" s="8">
        <v>5</v>
      </c>
      <c r="C10" s="8"/>
      <c r="D10" s="45" t="s">
        <v>18</v>
      </c>
      <c r="E10" s="8">
        <v>35</v>
      </c>
      <c r="F10" s="8">
        <f t="shared" si="0"/>
        <v>0</v>
      </c>
      <c r="G10" s="15"/>
      <c r="H10" s="15"/>
    </row>
    <row r="11" spans="1:8">
      <c r="A11" s="47"/>
      <c r="B11" s="8">
        <v>6</v>
      </c>
      <c r="C11" s="8"/>
      <c r="D11" s="45" t="s">
        <v>20</v>
      </c>
      <c r="E11" s="8">
        <v>36</v>
      </c>
      <c r="F11" s="8">
        <f t="shared" si="0"/>
        <v>0</v>
      </c>
      <c r="G11" s="15"/>
      <c r="H11" s="15"/>
    </row>
    <row r="12" spans="1:8">
      <c r="A12" s="47"/>
      <c r="B12" s="8">
        <v>7</v>
      </c>
      <c r="C12" s="8"/>
      <c r="D12" s="45" t="s">
        <v>21</v>
      </c>
      <c r="E12" s="8">
        <v>37</v>
      </c>
      <c r="F12" s="8">
        <f t="shared" si="0"/>
        <v>0</v>
      </c>
      <c r="G12" s="15"/>
      <c r="H12" s="15"/>
    </row>
    <row r="13" spans="1:8">
      <c r="A13" s="47"/>
      <c r="B13" s="8">
        <v>8</v>
      </c>
      <c r="C13" s="8"/>
      <c r="D13" s="45" t="s">
        <v>22</v>
      </c>
      <c r="E13" s="8">
        <v>38</v>
      </c>
      <c r="F13" s="8">
        <f t="shared" si="0"/>
        <v>0</v>
      </c>
      <c r="G13" s="15"/>
      <c r="H13" s="15"/>
    </row>
    <row r="14" spans="1:8">
      <c r="A14" s="47"/>
      <c r="B14" s="8">
        <v>9</v>
      </c>
      <c r="C14" s="8"/>
      <c r="D14" s="45" t="s">
        <v>23</v>
      </c>
      <c r="E14" s="8">
        <v>39</v>
      </c>
      <c r="F14" s="8">
        <f t="shared" si="0"/>
        <v>0</v>
      </c>
      <c r="G14" s="15"/>
      <c r="H14" s="15"/>
    </row>
    <row r="15" spans="1:8">
      <c r="A15" s="47"/>
      <c r="B15" s="8">
        <v>10</v>
      </c>
      <c r="C15" s="8"/>
      <c r="D15" s="45" t="s">
        <v>24</v>
      </c>
      <c r="E15" s="8">
        <v>40</v>
      </c>
      <c r="F15" s="8">
        <f t="shared" si="0"/>
        <v>0</v>
      </c>
      <c r="G15" s="15"/>
      <c r="H15" s="15"/>
    </row>
    <row r="16" spans="1:8">
      <c r="A16" s="47"/>
      <c r="B16" s="8">
        <v>11</v>
      </c>
      <c r="C16" s="8"/>
      <c r="D16" s="45" t="s">
        <v>25</v>
      </c>
      <c r="E16" s="8">
        <v>41</v>
      </c>
      <c r="F16" s="8">
        <f t="shared" si="0"/>
        <v>0</v>
      </c>
      <c r="G16" s="15"/>
      <c r="H16" s="15"/>
    </row>
    <row r="17" spans="1:8">
      <c r="A17" s="47"/>
      <c r="B17" s="8">
        <v>12</v>
      </c>
      <c r="C17" s="8"/>
      <c r="D17" s="45" t="s">
        <v>26</v>
      </c>
      <c r="E17" s="8">
        <v>42</v>
      </c>
      <c r="F17" s="8">
        <f t="shared" si="0"/>
        <v>0</v>
      </c>
      <c r="G17" s="15"/>
      <c r="H17" s="15"/>
    </row>
    <row r="18" spans="1:8">
      <c r="A18" s="47"/>
      <c r="B18" s="8">
        <v>13</v>
      </c>
      <c r="C18" s="8"/>
      <c r="D18" s="45" t="s">
        <v>27</v>
      </c>
      <c r="E18" s="8">
        <v>43</v>
      </c>
      <c r="F18" s="8">
        <f t="shared" si="0"/>
        <v>2375700</v>
      </c>
      <c r="G18" s="15">
        <v>2375700</v>
      </c>
      <c r="H18" s="15"/>
    </row>
    <row r="19" spans="1:8">
      <c r="A19" s="47"/>
      <c r="B19" s="8">
        <v>14</v>
      </c>
      <c r="C19" s="8"/>
      <c r="D19" s="45" t="s">
        <v>28</v>
      </c>
      <c r="E19" s="8">
        <v>44</v>
      </c>
      <c r="F19" s="8">
        <f t="shared" si="0"/>
        <v>0</v>
      </c>
      <c r="G19" s="15"/>
      <c r="H19" s="15"/>
    </row>
    <row r="20" spans="1:8">
      <c r="A20" s="47"/>
      <c r="B20" s="8">
        <v>15</v>
      </c>
      <c r="C20" s="8"/>
      <c r="D20" s="45" t="s">
        <v>29</v>
      </c>
      <c r="E20" s="8">
        <v>45</v>
      </c>
      <c r="F20" s="8">
        <f t="shared" si="0"/>
        <v>0</v>
      </c>
      <c r="G20" s="15"/>
      <c r="H20" s="15"/>
    </row>
    <row r="21" spans="1:8">
      <c r="A21" s="47"/>
      <c r="B21" s="8">
        <v>16</v>
      </c>
      <c r="C21" s="8"/>
      <c r="D21" s="45" t="s">
        <v>30</v>
      </c>
      <c r="E21" s="8">
        <v>46</v>
      </c>
      <c r="F21" s="8">
        <f t="shared" si="0"/>
        <v>0</v>
      </c>
      <c r="G21" s="15"/>
      <c r="H21" s="15"/>
    </row>
    <row r="22" spans="1:8">
      <c r="A22" s="47"/>
      <c r="B22" s="8">
        <v>17</v>
      </c>
      <c r="C22" s="8"/>
      <c r="D22" s="45" t="s">
        <v>31</v>
      </c>
      <c r="E22" s="8">
        <v>47</v>
      </c>
      <c r="F22" s="8">
        <f t="shared" si="0"/>
        <v>0</v>
      </c>
      <c r="G22" s="15"/>
      <c r="H22" s="15"/>
    </row>
    <row r="23" spans="1:8">
      <c r="A23" s="47"/>
      <c r="B23" s="8">
        <v>18</v>
      </c>
      <c r="C23" s="8"/>
      <c r="D23" s="45" t="s">
        <v>32</v>
      </c>
      <c r="E23" s="8">
        <v>48</v>
      </c>
      <c r="F23" s="8">
        <f t="shared" si="0"/>
        <v>0</v>
      </c>
      <c r="G23" s="15"/>
      <c r="H23" s="15"/>
    </row>
    <row r="24" spans="1:8">
      <c r="A24" s="47"/>
      <c r="B24" s="8">
        <v>19</v>
      </c>
      <c r="C24" s="8"/>
      <c r="D24" s="45" t="s">
        <v>33</v>
      </c>
      <c r="E24" s="8">
        <v>49</v>
      </c>
      <c r="F24" s="8">
        <f t="shared" si="0"/>
        <v>0</v>
      </c>
      <c r="G24" s="15"/>
      <c r="H24" s="15"/>
    </row>
    <row r="25" spans="1:8">
      <c r="A25" s="47"/>
      <c r="B25" s="8">
        <v>20</v>
      </c>
      <c r="C25" s="8"/>
      <c r="D25" s="45" t="s">
        <v>34</v>
      </c>
      <c r="E25" s="8">
        <v>50</v>
      </c>
      <c r="F25" s="8">
        <f t="shared" si="0"/>
        <v>0</v>
      </c>
      <c r="G25" s="15"/>
      <c r="H25" s="15"/>
    </row>
    <row r="26" spans="1:8">
      <c r="A26" s="47"/>
      <c r="B26" s="8">
        <v>21</v>
      </c>
      <c r="C26" s="8"/>
      <c r="D26" s="45" t="s">
        <v>35</v>
      </c>
      <c r="E26" s="8">
        <v>51</v>
      </c>
      <c r="F26" s="8">
        <f t="shared" si="0"/>
        <v>0</v>
      </c>
      <c r="G26" s="15"/>
      <c r="H26" s="15"/>
    </row>
    <row r="27" spans="1:8">
      <c r="A27" s="47"/>
      <c r="B27" s="8">
        <v>22</v>
      </c>
      <c r="C27" s="8"/>
      <c r="D27" s="45" t="s">
        <v>36</v>
      </c>
      <c r="E27" s="8">
        <v>52</v>
      </c>
      <c r="F27" s="8">
        <f t="shared" si="0"/>
        <v>0</v>
      </c>
      <c r="G27" s="15"/>
      <c r="H27" s="15"/>
    </row>
    <row r="28" spans="1:8">
      <c r="A28" s="47"/>
      <c r="B28" s="8">
        <v>23</v>
      </c>
      <c r="C28" s="8"/>
      <c r="D28" s="45" t="s">
        <v>37</v>
      </c>
      <c r="E28" s="8">
        <v>53</v>
      </c>
      <c r="F28" s="8">
        <f t="shared" si="0"/>
        <v>0</v>
      </c>
      <c r="G28" s="15"/>
      <c r="H28" s="15"/>
    </row>
    <row r="29" spans="1:8">
      <c r="A29" s="47"/>
      <c r="B29" s="8">
        <v>24</v>
      </c>
      <c r="C29" s="8"/>
      <c r="D29" s="45"/>
      <c r="E29" s="8">
        <v>54</v>
      </c>
      <c r="F29" s="8"/>
      <c r="G29" s="15"/>
      <c r="H29" s="15"/>
    </row>
    <row r="30" spans="1:8">
      <c r="A30" s="4" t="s">
        <v>38</v>
      </c>
      <c r="B30" s="8">
        <v>25</v>
      </c>
      <c r="C30" s="8">
        <f>SUM(C6:C29)</f>
        <v>23757000</v>
      </c>
      <c r="D30" s="4" t="s">
        <v>39</v>
      </c>
      <c r="E30" s="8">
        <v>55</v>
      </c>
      <c r="F30" s="15">
        <f>SUM(F6:F28)</f>
        <v>2375700</v>
      </c>
      <c r="G30" s="15"/>
      <c r="H30" s="15"/>
    </row>
    <row r="31" spans="1:8">
      <c r="A31" s="4" t="s">
        <v>100</v>
      </c>
      <c r="B31" s="8">
        <v>26</v>
      </c>
      <c r="C31" s="8"/>
      <c r="D31" s="4" t="s">
        <v>101</v>
      </c>
      <c r="E31" s="8">
        <v>56</v>
      </c>
      <c r="F31" s="8"/>
      <c r="G31" s="8"/>
      <c r="H31" s="15"/>
    </row>
    <row r="32" spans="1:8">
      <c r="A32" s="4" t="s">
        <v>92</v>
      </c>
      <c r="B32" s="8">
        <v>27</v>
      </c>
      <c r="C32" s="8"/>
      <c r="D32" s="48"/>
      <c r="E32" s="8">
        <v>57</v>
      </c>
      <c r="F32" s="8"/>
      <c r="G32" s="15"/>
      <c r="H32" s="15"/>
    </row>
    <row r="33" spans="1:8">
      <c r="A33" s="4" t="s">
        <v>93</v>
      </c>
      <c r="B33" s="8">
        <v>28</v>
      </c>
      <c r="C33" s="8"/>
      <c r="D33" s="45"/>
      <c r="E33" s="8">
        <v>58</v>
      </c>
      <c r="F33" s="8"/>
      <c r="G33" s="15"/>
      <c r="H33" s="15"/>
    </row>
    <row r="34" spans="1:8">
      <c r="A34" s="47"/>
      <c r="B34" s="8">
        <v>29</v>
      </c>
      <c r="C34" s="8"/>
      <c r="D34" s="45"/>
      <c r="E34" s="8">
        <v>59</v>
      </c>
      <c r="F34" s="8"/>
      <c r="G34" s="15"/>
      <c r="H34" s="15"/>
    </row>
    <row r="35" spans="1:8">
      <c r="A35" s="4" t="s">
        <v>102</v>
      </c>
      <c r="B35" s="4">
        <v>30</v>
      </c>
      <c r="C35" s="4">
        <f>SUM(C30:C33)</f>
        <v>23757000</v>
      </c>
      <c r="D35" s="4" t="s">
        <v>57</v>
      </c>
      <c r="E35" s="8">
        <v>60</v>
      </c>
      <c r="F35" s="8">
        <f>SUM(F30:F31)</f>
        <v>2375700</v>
      </c>
      <c r="G35" s="15"/>
      <c r="H35" s="15"/>
    </row>
    <row r="36" spans="1:1">
      <c r="A36" s="49" t="s">
        <v>103</v>
      </c>
    </row>
  </sheetData>
  <mergeCells count="1">
    <mergeCell ref="A1:F1"/>
  </mergeCells>
  <pageMargins left="0.708333333333333" right="0.708333333333333" top="0.156944444444444" bottom="0.156944444444444" header="0.314583333333333" footer="0.31458333333333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6"/>
  <sheetViews>
    <sheetView topLeftCell="A4" workbookViewId="0">
      <selection activeCell="C19" sqref="C19"/>
    </sheetView>
  </sheetViews>
  <sheetFormatPr defaultColWidth="9" defaultRowHeight="14.25" outlineLevelCol="4"/>
  <cols>
    <col min="1" max="1" width="27.75" customWidth="1"/>
    <col min="2" max="2" width="29.5" customWidth="1"/>
    <col min="3" max="3" width="18.75" customWidth="1"/>
    <col min="4" max="4" width="22.375" customWidth="1"/>
    <col min="5" max="5" width="15" customWidth="1"/>
  </cols>
  <sheetData>
    <row r="1" ht="22.5" spans="1:5">
      <c r="A1" s="1" t="s">
        <v>104</v>
      </c>
      <c r="B1" s="1"/>
      <c r="C1" s="1"/>
      <c r="D1" s="1"/>
      <c r="E1" s="1"/>
    </row>
    <row r="2" spans="5:5">
      <c r="E2" s="2" t="s">
        <v>105</v>
      </c>
    </row>
    <row r="3" spans="1:5">
      <c r="A3" s="6" t="s">
        <v>2</v>
      </c>
      <c r="B3" s="6"/>
      <c r="E3" s="2" t="s">
        <v>3</v>
      </c>
    </row>
    <row r="4" spans="1:5">
      <c r="A4" s="7" t="s">
        <v>64</v>
      </c>
      <c r="B4" s="7"/>
      <c r="C4" s="7" t="s">
        <v>39</v>
      </c>
      <c r="D4" s="7" t="s">
        <v>65</v>
      </c>
      <c r="E4" s="7" t="s">
        <v>66</v>
      </c>
    </row>
    <row r="5" ht="27" spans="1:5">
      <c r="A5" s="7" t="s">
        <v>70</v>
      </c>
      <c r="B5" s="7" t="s">
        <v>55</v>
      </c>
      <c r="C5" s="7"/>
      <c r="D5" s="7"/>
      <c r="E5" s="7"/>
    </row>
    <row r="6" spans="1:5">
      <c r="A6" s="9" t="s">
        <v>9</v>
      </c>
      <c r="B6" s="10"/>
      <c r="C6" s="11">
        <v>1</v>
      </c>
      <c r="E6" s="11">
        <v>3</v>
      </c>
    </row>
    <row r="7" spans="1:5">
      <c r="A7" s="35" t="s">
        <v>44</v>
      </c>
      <c r="B7" s="36"/>
      <c r="C7" s="25">
        <f>SUM(D7:E7)</f>
        <v>23757000</v>
      </c>
      <c r="D7" s="37">
        <v>15586000</v>
      </c>
      <c r="E7" s="25">
        <v>8171000</v>
      </c>
    </row>
    <row r="8" s="17" customFormat="1" spans="1:5">
      <c r="A8" s="38">
        <v>301</v>
      </c>
      <c r="B8" s="39" t="s">
        <v>71</v>
      </c>
      <c r="C8" s="30">
        <f t="shared" ref="C8:C9" si="0">SUM(D8:E8)</f>
        <v>10726000</v>
      </c>
      <c r="D8" s="31">
        <v>10726000</v>
      </c>
      <c r="E8" s="22"/>
    </row>
    <row r="9" s="17" customFormat="1" ht="15.75" customHeight="1" spans="1:5">
      <c r="A9" s="38">
        <v>302</v>
      </c>
      <c r="B9" s="40" t="s">
        <v>72</v>
      </c>
      <c r="C9" s="30">
        <f t="shared" si="0"/>
        <v>3540000</v>
      </c>
      <c r="D9" s="31">
        <v>3540000</v>
      </c>
      <c r="E9" s="23"/>
    </row>
    <row r="10" s="17" customFormat="1" ht="14.1" customHeight="1" spans="1:5">
      <c r="A10" s="38">
        <v>303</v>
      </c>
      <c r="B10" s="38" t="s">
        <v>73</v>
      </c>
      <c r="C10" s="30">
        <v>1020000</v>
      </c>
      <c r="D10" s="30">
        <v>1020000</v>
      </c>
      <c r="E10" s="22"/>
    </row>
    <row r="11" s="17" customFormat="1" spans="1:5">
      <c r="A11" s="38">
        <v>309</v>
      </c>
      <c r="B11" s="38" t="s">
        <v>74</v>
      </c>
      <c r="C11" s="30">
        <v>300000</v>
      </c>
      <c r="D11" s="30">
        <v>300000</v>
      </c>
      <c r="E11" s="30"/>
    </row>
    <row r="12" s="18" customFormat="1" spans="1:5">
      <c r="A12" s="41">
        <v>21401</v>
      </c>
      <c r="B12" s="42" t="s">
        <v>75</v>
      </c>
      <c r="C12" s="30">
        <v>8171000</v>
      </c>
      <c r="D12" s="30"/>
      <c r="E12" s="30">
        <v>8171000</v>
      </c>
    </row>
    <row r="13" spans="1:5">
      <c r="A13" s="35">
        <v>2140106</v>
      </c>
      <c r="B13" s="42" t="s">
        <v>76</v>
      </c>
      <c r="C13" s="25">
        <v>1600000</v>
      </c>
      <c r="D13" s="37"/>
      <c r="E13" s="25">
        <v>1600000</v>
      </c>
    </row>
    <row r="14" spans="1:5">
      <c r="A14" s="35">
        <v>2140139</v>
      </c>
      <c r="B14" s="42" t="s">
        <v>77</v>
      </c>
      <c r="C14" s="25">
        <v>3581000</v>
      </c>
      <c r="D14" s="37"/>
      <c r="E14" s="25">
        <v>3581000</v>
      </c>
    </row>
    <row r="15" spans="1:5">
      <c r="A15" s="35">
        <v>2140199</v>
      </c>
      <c r="B15" s="42" t="s">
        <v>78</v>
      </c>
      <c r="C15" s="25">
        <v>200000</v>
      </c>
      <c r="D15" s="37"/>
      <c r="E15" s="25">
        <v>200000</v>
      </c>
    </row>
    <row r="16" spans="1:5">
      <c r="A16" s="35">
        <v>2140199</v>
      </c>
      <c r="B16" s="42" t="s">
        <v>79</v>
      </c>
      <c r="C16" s="25">
        <v>100000</v>
      </c>
      <c r="D16" s="37"/>
      <c r="E16" s="25">
        <v>100000</v>
      </c>
    </row>
    <row r="17" spans="1:5">
      <c r="A17" s="35">
        <v>2140199</v>
      </c>
      <c r="B17" s="42" t="s">
        <v>80</v>
      </c>
      <c r="C17" s="25">
        <v>50000</v>
      </c>
      <c r="D17" s="37"/>
      <c r="E17" s="25">
        <v>50000</v>
      </c>
    </row>
    <row r="18" spans="1:5">
      <c r="A18" s="35">
        <v>2140199</v>
      </c>
      <c r="B18" s="42" t="s">
        <v>81</v>
      </c>
      <c r="C18" s="25">
        <v>40000</v>
      </c>
      <c r="D18" s="37"/>
      <c r="E18" s="25">
        <v>40000</v>
      </c>
    </row>
    <row r="19" spans="1:5">
      <c r="A19" s="35">
        <v>2140199</v>
      </c>
      <c r="B19" s="42" t="s">
        <v>82</v>
      </c>
      <c r="C19" s="25">
        <v>500000</v>
      </c>
      <c r="D19" s="37"/>
      <c r="E19" s="25">
        <v>500000</v>
      </c>
    </row>
    <row r="20" spans="1:5">
      <c r="A20" s="35">
        <v>2140199</v>
      </c>
      <c r="B20" s="42" t="s">
        <v>83</v>
      </c>
      <c r="C20" s="25">
        <v>600000</v>
      </c>
      <c r="D20" s="37"/>
      <c r="E20" s="25">
        <v>600000</v>
      </c>
    </row>
    <row r="21" spans="1:5">
      <c r="A21" s="35">
        <v>2140199</v>
      </c>
      <c r="B21" s="42" t="s">
        <v>84</v>
      </c>
      <c r="C21" s="25">
        <v>100000</v>
      </c>
      <c r="D21" s="25"/>
      <c r="E21" s="25">
        <v>100000</v>
      </c>
    </row>
    <row r="22" spans="1:5">
      <c r="A22" s="35">
        <v>2140199</v>
      </c>
      <c r="B22" s="38" t="s">
        <v>85</v>
      </c>
      <c r="C22" s="25">
        <v>300000</v>
      </c>
      <c r="D22" s="25"/>
      <c r="E22" s="25">
        <v>300000</v>
      </c>
    </row>
    <row r="23" spans="1:5">
      <c r="A23" s="35">
        <v>2140199</v>
      </c>
      <c r="B23" s="38" t="s">
        <v>86</v>
      </c>
      <c r="C23" s="25">
        <v>100000</v>
      </c>
      <c r="D23" s="25"/>
      <c r="E23" s="25">
        <v>100000</v>
      </c>
    </row>
    <row r="24" spans="1:5">
      <c r="A24" s="35">
        <v>2140199</v>
      </c>
      <c r="B24" s="38" t="s">
        <v>87</v>
      </c>
      <c r="C24" s="25">
        <v>500000</v>
      </c>
      <c r="D24" s="25"/>
      <c r="E24" s="25">
        <v>500000</v>
      </c>
    </row>
    <row r="25" spans="1:5">
      <c r="A25" s="35">
        <v>2140199</v>
      </c>
      <c r="B25" s="38" t="s">
        <v>88</v>
      </c>
      <c r="C25" s="25">
        <v>500000</v>
      </c>
      <c r="D25" s="25"/>
      <c r="E25" s="25">
        <v>500000</v>
      </c>
    </row>
    <row r="26" spans="1:1">
      <c r="A26" t="s">
        <v>106</v>
      </c>
    </row>
  </sheetData>
  <mergeCells count="8">
    <mergeCell ref="A1:E1"/>
    <mergeCell ref="A3:B3"/>
    <mergeCell ref="A4:B4"/>
    <mergeCell ref="A6:B6"/>
    <mergeCell ref="A7:B7"/>
    <mergeCell ref="C4:C5"/>
    <mergeCell ref="D4:D5"/>
    <mergeCell ref="E4:E5"/>
  </mergeCells>
  <pageMargins left="0.708333333333333" right="0.708333333333333" top="0.747916666666667" bottom="0.747916666666667" header="0.314583333333333" footer="0.31458333333333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38"/>
  <sheetViews>
    <sheetView topLeftCell="A16" workbookViewId="0">
      <selection activeCell="D12" sqref="D12"/>
    </sheetView>
  </sheetViews>
  <sheetFormatPr defaultColWidth="9" defaultRowHeight="14.25" outlineLevelCol="4"/>
  <cols>
    <col min="2" max="2" width="35.5" customWidth="1"/>
    <col min="3" max="3" width="19" customWidth="1"/>
    <col min="4" max="4" width="29.625" customWidth="1"/>
    <col min="5" max="5" width="28.75" customWidth="1"/>
  </cols>
  <sheetData>
    <row r="1" ht="18" customHeight="1" spans="1:5">
      <c r="A1" s="1" t="s">
        <v>107</v>
      </c>
      <c r="B1" s="1"/>
      <c r="C1" s="1"/>
      <c r="D1" s="1"/>
      <c r="E1" s="1"/>
    </row>
    <row r="2" ht="14.1" customHeight="1" spans="5:5">
      <c r="E2" s="2" t="s">
        <v>108</v>
      </c>
    </row>
    <row r="3" ht="14.1" customHeight="1" spans="1:5">
      <c r="A3" s="6" t="s">
        <v>2</v>
      </c>
      <c r="B3" s="6"/>
      <c r="E3" s="2" t="s">
        <v>3</v>
      </c>
    </row>
    <row r="4" ht="14.1" customHeight="1" spans="1:5">
      <c r="A4" s="7" t="s">
        <v>64</v>
      </c>
      <c r="B4" s="7"/>
      <c r="C4" s="7" t="s">
        <v>39</v>
      </c>
      <c r="D4" s="7" t="s">
        <v>109</v>
      </c>
      <c r="E4" s="7" t="s">
        <v>110</v>
      </c>
    </row>
    <row r="5" ht="14.1" customHeight="1" spans="1:5">
      <c r="A5" s="7" t="s">
        <v>111</v>
      </c>
      <c r="B5" s="7" t="s">
        <v>55</v>
      </c>
      <c r="C5" s="7"/>
      <c r="D5" s="7"/>
      <c r="E5" s="7"/>
    </row>
    <row r="6" ht="14.1" customHeight="1" spans="1:5">
      <c r="A6" s="11" t="s">
        <v>9</v>
      </c>
      <c r="B6" s="11"/>
      <c r="C6" s="11">
        <v>1</v>
      </c>
      <c r="D6" s="11">
        <v>2</v>
      </c>
      <c r="E6" s="11">
        <v>3</v>
      </c>
    </row>
    <row r="7" ht="14.1" customHeight="1" spans="1:5">
      <c r="A7" s="5" t="s">
        <v>44</v>
      </c>
      <c r="B7" s="5"/>
      <c r="C7" s="19">
        <f>SUM(D7:E7)</f>
        <v>15586000</v>
      </c>
      <c r="D7" s="19">
        <v>10726000</v>
      </c>
      <c r="E7" s="19">
        <v>4860000</v>
      </c>
    </row>
    <row r="8" s="17" customFormat="1" ht="14.1" customHeight="1" spans="1:5">
      <c r="A8" s="20">
        <v>301</v>
      </c>
      <c r="B8" s="21" t="s">
        <v>71</v>
      </c>
      <c r="C8" s="22">
        <f t="shared" ref="C8:C14" si="0">SUM(D8:E8)</f>
        <v>10726000</v>
      </c>
      <c r="D8" s="23">
        <v>10726000</v>
      </c>
      <c r="E8" s="22"/>
    </row>
    <row r="9" ht="14.1" customHeight="1" spans="1:5">
      <c r="A9" s="15">
        <v>30101</v>
      </c>
      <c r="B9" s="24" t="s">
        <v>112</v>
      </c>
      <c r="C9" s="25">
        <f t="shared" si="0"/>
        <v>5865000</v>
      </c>
      <c r="D9" s="26">
        <v>5865000</v>
      </c>
      <c r="E9" s="25"/>
    </row>
    <row r="10" ht="14.1" customHeight="1" spans="1:5">
      <c r="A10" s="15">
        <v>30102</v>
      </c>
      <c r="B10" s="24" t="s">
        <v>113</v>
      </c>
      <c r="C10" s="25">
        <f t="shared" si="0"/>
        <v>3530000</v>
      </c>
      <c r="D10" s="26">
        <v>3530000</v>
      </c>
      <c r="E10" s="25"/>
    </row>
    <row r="11" ht="14.1" customHeight="1" spans="1:5">
      <c r="A11" s="15">
        <v>30104</v>
      </c>
      <c r="B11" s="24" t="s">
        <v>114</v>
      </c>
      <c r="C11" s="25">
        <f t="shared" si="0"/>
        <v>735000</v>
      </c>
      <c r="D11" s="26">
        <v>735000</v>
      </c>
      <c r="E11" s="25"/>
    </row>
    <row r="12" ht="14.1" customHeight="1" spans="1:5">
      <c r="A12" s="15">
        <v>30105</v>
      </c>
      <c r="B12" s="27" t="s">
        <v>115</v>
      </c>
      <c r="C12" s="25">
        <f t="shared" si="0"/>
        <v>396000</v>
      </c>
      <c r="D12" s="25">
        <v>396000</v>
      </c>
      <c r="E12" s="26"/>
    </row>
    <row r="13" s="18" customFormat="1" ht="14.1" customHeight="1" spans="1:5">
      <c r="A13" s="28">
        <v>30199</v>
      </c>
      <c r="B13" s="29" t="s">
        <v>116</v>
      </c>
      <c r="C13" s="30">
        <f t="shared" si="0"/>
        <v>200000</v>
      </c>
      <c r="D13" s="31">
        <v>200000</v>
      </c>
      <c r="E13" s="30"/>
    </row>
    <row r="14" s="17" customFormat="1" ht="14.1" customHeight="1" spans="1:5">
      <c r="A14" s="20">
        <v>302</v>
      </c>
      <c r="B14" s="32" t="s">
        <v>72</v>
      </c>
      <c r="C14" s="22">
        <f t="shared" si="0"/>
        <v>3540000</v>
      </c>
      <c r="D14" s="23"/>
      <c r="E14" s="23">
        <v>3540000</v>
      </c>
    </row>
    <row r="15" ht="14.1" customHeight="1" spans="1:5">
      <c r="A15" s="15">
        <v>30201</v>
      </c>
      <c r="B15" s="27" t="s">
        <v>117</v>
      </c>
      <c r="C15" s="26">
        <v>300000</v>
      </c>
      <c r="D15" s="26"/>
      <c r="E15" s="26">
        <v>300000</v>
      </c>
    </row>
    <row r="16" ht="14.1" customHeight="1" spans="1:5">
      <c r="A16" s="15">
        <v>30202</v>
      </c>
      <c r="B16" s="27" t="s">
        <v>118</v>
      </c>
      <c r="C16" s="26">
        <v>200000</v>
      </c>
      <c r="D16" s="26"/>
      <c r="E16" s="26">
        <v>200000</v>
      </c>
    </row>
    <row r="17" ht="14.1" customHeight="1" spans="1:5">
      <c r="A17" s="15">
        <v>30205</v>
      </c>
      <c r="B17" s="33" t="s">
        <v>119</v>
      </c>
      <c r="C17" s="26">
        <v>50000</v>
      </c>
      <c r="D17" s="26"/>
      <c r="E17" s="26">
        <v>50000</v>
      </c>
    </row>
    <row r="18" ht="14.1" customHeight="1" spans="1:5">
      <c r="A18" s="15">
        <v>30206</v>
      </c>
      <c r="B18" s="27" t="s">
        <v>120</v>
      </c>
      <c r="C18" s="26">
        <v>200000</v>
      </c>
      <c r="D18" s="26"/>
      <c r="E18" s="26">
        <v>200000</v>
      </c>
    </row>
    <row r="19" ht="14.1" customHeight="1" spans="1:5">
      <c r="A19" s="15">
        <v>30207</v>
      </c>
      <c r="B19" s="34" t="s">
        <v>121</v>
      </c>
      <c r="C19" s="26">
        <v>60000</v>
      </c>
      <c r="D19" s="26"/>
      <c r="E19" s="26">
        <v>60000</v>
      </c>
    </row>
    <row r="20" ht="14.1" customHeight="1" spans="1:5">
      <c r="A20" s="15">
        <v>30209</v>
      </c>
      <c r="B20" s="34" t="s">
        <v>122</v>
      </c>
      <c r="C20" s="26"/>
      <c r="D20" s="26"/>
      <c r="E20" s="26"/>
    </row>
    <row r="21" ht="14.1" customHeight="1" spans="1:5">
      <c r="A21" s="15">
        <v>30211</v>
      </c>
      <c r="B21" s="15" t="s">
        <v>123</v>
      </c>
      <c r="C21" s="26">
        <v>80000</v>
      </c>
      <c r="D21" s="26"/>
      <c r="E21" s="26">
        <v>80000</v>
      </c>
    </row>
    <row r="22" ht="14.1" customHeight="1" spans="1:5">
      <c r="A22" s="15">
        <v>30213</v>
      </c>
      <c r="B22" s="15" t="s">
        <v>124</v>
      </c>
      <c r="C22" s="26">
        <v>200000</v>
      </c>
      <c r="D22" s="26"/>
      <c r="E22" s="26">
        <v>200000</v>
      </c>
    </row>
    <row r="23" ht="14.1" customHeight="1" spans="1:5">
      <c r="A23" s="15">
        <v>30215</v>
      </c>
      <c r="B23" s="15" t="s">
        <v>125</v>
      </c>
      <c r="C23" s="26"/>
      <c r="D23" s="26"/>
      <c r="E23" s="26"/>
    </row>
    <row r="24" ht="14.1" customHeight="1" spans="1:5">
      <c r="A24" s="15">
        <v>30216</v>
      </c>
      <c r="B24" s="15" t="s">
        <v>126</v>
      </c>
      <c r="C24" s="25"/>
      <c r="D24" s="25"/>
      <c r="E24" s="25"/>
    </row>
    <row r="25" ht="14.1" customHeight="1" spans="1:5">
      <c r="A25" s="15">
        <v>30217</v>
      </c>
      <c r="B25" s="15" t="s">
        <v>127</v>
      </c>
      <c r="C25" s="25">
        <v>700000</v>
      </c>
      <c r="D25" s="25"/>
      <c r="E25" s="25">
        <v>700000</v>
      </c>
    </row>
    <row r="26" ht="14.1" customHeight="1" spans="1:5">
      <c r="A26" s="15">
        <v>30218</v>
      </c>
      <c r="B26" s="15" t="s">
        <v>128</v>
      </c>
      <c r="C26" s="25"/>
      <c r="D26" s="25"/>
      <c r="E26" s="25"/>
    </row>
    <row r="27" ht="14.1" customHeight="1" spans="1:5">
      <c r="A27" s="15">
        <v>30226</v>
      </c>
      <c r="B27" s="15" t="s">
        <v>129</v>
      </c>
      <c r="C27" s="25"/>
      <c r="D27" s="25"/>
      <c r="E27" s="25"/>
    </row>
    <row r="28" ht="14.1" customHeight="1" spans="1:5">
      <c r="A28" s="15">
        <v>30228</v>
      </c>
      <c r="B28" s="15" t="s">
        <v>130</v>
      </c>
      <c r="C28" s="25">
        <v>400000</v>
      </c>
      <c r="D28" s="25"/>
      <c r="E28" s="25">
        <v>400000</v>
      </c>
    </row>
    <row r="29" ht="14.1" customHeight="1" spans="1:5">
      <c r="A29" s="15">
        <v>30210</v>
      </c>
      <c r="B29" s="15" t="s">
        <v>131</v>
      </c>
      <c r="C29" s="25">
        <v>750000</v>
      </c>
      <c r="D29" s="25"/>
      <c r="E29" s="25">
        <v>750000</v>
      </c>
    </row>
    <row r="30" ht="14.1" customHeight="1" spans="1:5">
      <c r="A30" s="15">
        <v>30299</v>
      </c>
      <c r="B30" s="15" t="s">
        <v>132</v>
      </c>
      <c r="C30" s="25">
        <v>600000</v>
      </c>
      <c r="D30" s="25"/>
      <c r="E30" s="25">
        <v>600000</v>
      </c>
    </row>
    <row r="31" s="17" customFormat="1" ht="14.1" customHeight="1" spans="1:5">
      <c r="A31" s="20">
        <v>303</v>
      </c>
      <c r="B31" s="20" t="s">
        <v>73</v>
      </c>
      <c r="C31" s="22">
        <v>1020000</v>
      </c>
      <c r="D31" s="22"/>
      <c r="E31" s="22">
        <v>1020000</v>
      </c>
    </row>
    <row r="32" ht="14.1" customHeight="1" spans="1:5">
      <c r="A32" s="15">
        <v>650</v>
      </c>
      <c r="B32" s="15" t="s">
        <v>133</v>
      </c>
      <c r="C32" s="25">
        <v>650000</v>
      </c>
      <c r="D32" s="25"/>
      <c r="E32" s="25">
        <v>650000</v>
      </c>
    </row>
    <row r="33" ht="14.1" customHeight="1" spans="1:5">
      <c r="A33" s="15">
        <v>30304</v>
      </c>
      <c r="B33" s="15" t="s">
        <v>134</v>
      </c>
      <c r="C33" s="25">
        <v>20000</v>
      </c>
      <c r="D33" s="25"/>
      <c r="E33" s="25">
        <v>20000</v>
      </c>
    </row>
    <row r="34" ht="14.1" customHeight="1" spans="1:5">
      <c r="A34" s="15">
        <v>30306</v>
      </c>
      <c r="B34" s="15" t="s">
        <v>135</v>
      </c>
      <c r="C34" s="25">
        <v>350000</v>
      </c>
      <c r="D34" s="25"/>
      <c r="E34" s="25">
        <v>150000</v>
      </c>
    </row>
    <row r="35" s="17" customFormat="1" ht="14.1" customHeight="1" spans="1:5">
      <c r="A35" s="20">
        <v>309</v>
      </c>
      <c r="B35" s="20" t="s">
        <v>74</v>
      </c>
      <c r="C35" s="22">
        <v>300000</v>
      </c>
      <c r="D35" s="22"/>
      <c r="E35" s="22">
        <v>300000</v>
      </c>
    </row>
    <row r="36" ht="14.1" customHeight="1" spans="1:5">
      <c r="A36" s="15">
        <v>30902</v>
      </c>
      <c r="B36" s="15" t="s">
        <v>136</v>
      </c>
      <c r="C36" s="25">
        <v>300000</v>
      </c>
      <c r="D36" s="25"/>
      <c r="E36" s="25">
        <v>300000</v>
      </c>
    </row>
    <row r="37" ht="14.1" customHeight="1" spans="1:5">
      <c r="A37" s="15">
        <v>30906</v>
      </c>
      <c r="B37" s="15" t="s">
        <v>137</v>
      </c>
      <c r="C37" s="25"/>
      <c r="D37" s="25"/>
      <c r="E37" s="25"/>
    </row>
    <row r="38" ht="14.1" customHeight="1" spans="1:5">
      <c r="A38" s="15">
        <v>30999</v>
      </c>
      <c r="B38" s="15" t="s">
        <v>138</v>
      </c>
      <c r="C38" s="25"/>
      <c r="D38" s="25"/>
      <c r="E38" s="25"/>
    </row>
  </sheetData>
  <mergeCells count="8">
    <mergeCell ref="A1:E1"/>
    <mergeCell ref="A3:B3"/>
    <mergeCell ref="A4:B4"/>
    <mergeCell ref="A6:B6"/>
    <mergeCell ref="A7:B7"/>
    <mergeCell ref="C4:C5"/>
    <mergeCell ref="D4:D5"/>
    <mergeCell ref="E4:E5"/>
  </mergeCells>
  <pageMargins left="0.314583333333333" right="0.314583333333333" top="0.156944444444444" bottom="0.156944444444444" header="0.314583333333333" footer="0.31458333333333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1"/>
  <sheetViews>
    <sheetView workbookViewId="0">
      <selection activeCell="A3" sqref="A3:B3"/>
    </sheetView>
  </sheetViews>
  <sheetFormatPr defaultColWidth="9" defaultRowHeight="14.25" outlineLevelCol="7"/>
  <cols>
    <col min="1" max="1" width="15.625" customWidth="1"/>
    <col min="2" max="2" width="15.875" customWidth="1"/>
    <col min="3" max="3" width="20.125" customWidth="1"/>
    <col min="4" max="4" width="13.5" customWidth="1"/>
    <col min="5" max="6" width="14.625" customWidth="1"/>
    <col min="7" max="7" width="14" customWidth="1"/>
    <col min="8" max="8" width="13.625" customWidth="1"/>
  </cols>
  <sheetData>
    <row r="1" ht="22.5" spans="1:8">
      <c r="A1" s="1" t="s">
        <v>139</v>
      </c>
      <c r="B1" s="1"/>
      <c r="C1" s="1"/>
      <c r="D1" s="1"/>
      <c r="E1" s="1"/>
      <c r="F1" s="1"/>
      <c r="G1" s="1"/>
      <c r="H1" s="1"/>
    </row>
    <row r="2" spans="8:8">
      <c r="H2" s="2" t="s">
        <v>140</v>
      </c>
    </row>
    <row r="3" spans="1:8">
      <c r="A3" s="6" t="s">
        <v>2</v>
      </c>
      <c r="B3" s="6"/>
      <c r="H3" s="2" t="s">
        <v>3</v>
      </c>
    </row>
    <row r="4" spans="1:8">
      <c r="A4" s="7" t="s">
        <v>64</v>
      </c>
      <c r="B4" s="7"/>
      <c r="C4" s="7" t="s">
        <v>141</v>
      </c>
      <c r="D4" s="7" t="s">
        <v>142</v>
      </c>
      <c r="E4" s="7" t="s">
        <v>143</v>
      </c>
      <c r="F4" s="7"/>
      <c r="G4" s="7"/>
      <c r="H4" s="7" t="s">
        <v>144</v>
      </c>
    </row>
    <row r="5" ht="27" spans="1:8">
      <c r="A5" s="7" t="s">
        <v>145</v>
      </c>
      <c r="B5" s="7" t="s">
        <v>55</v>
      </c>
      <c r="C5" s="7"/>
      <c r="D5" s="7"/>
      <c r="E5" s="7" t="s">
        <v>146</v>
      </c>
      <c r="F5" s="8" t="s">
        <v>65</v>
      </c>
      <c r="G5" s="8" t="s">
        <v>66</v>
      </c>
      <c r="H5" s="8"/>
    </row>
    <row r="6" spans="1:8">
      <c r="A6" s="9" t="s">
        <v>9</v>
      </c>
      <c r="B6" s="10"/>
      <c r="C6" s="11">
        <v>1</v>
      </c>
      <c r="D6" s="11">
        <v>2</v>
      </c>
      <c r="E6" s="11">
        <v>3</v>
      </c>
      <c r="F6" s="12">
        <v>4</v>
      </c>
      <c r="G6" s="12">
        <v>5</v>
      </c>
      <c r="H6" s="12">
        <v>6</v>
      </c>
    </row>
    <row r="7" spans="1:8">
      <c r="A7" s="9"/>
      <c r="B7" s="10"/>
      <c r="C7" s="11"/>
      <c r="D7" s="11"/>
      <c r="E7" s="11">
        <f>SUM(F7:G7)</f>
        <v>0</v>
      </c>
      <c r="F7" s="12"/>
      <c r="G7" s="12"/>
      <c r="H7" s="12"/>
    </row>
    <row r="8" spans="1:8">
      <c r="A8" s="9"/>
      <c r="B8" s="10"/>
      <c r="C8" s="11"/>
      <c r="D8" s="11"/>
      <c r="E8" s="11"/>
      <c r="F8" s="12"/>
      <c r="G8" s="12"/>
      <c r="H8" s="12"/>
    </row>
    <row r="9" spans="1:8">
      <c r="A9" s="13" t="s">
        <v>44</v>
      </c>
      <c r="B9" s="14"/>
      <c r="C9" s="5"/>
      <c r="D9" s="5">
        <f>SUM(D7:D8)</f>
        <v>0</v>
      </c>
      <c r="E9" s="5">
        <f>SUM(E7:E8)</f>
        <v>0</v>
      </c>
      <c r="F9" s="15"/>
      <c r="G9" s="15"/>
      <c r="H9" s="15"/>
    </row>
    <row r="10" spans="1:8">
      <c r="A10" s="16" t="s">
        <v>147</v>
      </c>
      <c r="B10" s="16"/>
      <c r="C10" s="16"/>
      <c r="D10" s="16"/>
      <c r="E10" s="16"/>
      <c r="F10" s="16"/>
      <c r="G10" s="16"/>
      <c r="H10" s="16"/>
    </row>
    <row r="11" spans="1:8">
      <c r="A11" s="3"/>
      <c r="B11" s="3"/>
      <c r="C11" s="3"/>
      <c r="D11" s="3"/>
      <c r="E11" s="3"/>
      <c r="F11" s="3"/>
      <c r="G11" s="3"/>
      <c r="H11" s="3"/>
    </row>
  </sheetData>
  <mergeCells count="10">
    <mergeCell ref="A1:H1"/>
    <mergeCell ref="A3:B3"/>
    <mergeCell ref="A4:B4"/>
    <mergeCell ref="E4:G4"/>
    <mergeCell ref="A6:B6"/>
    <mergeCell ref="A9:B9"/>
    <mergeCell ref="C4:C5"/>
    <mergeCell ref="D4:D5"/>
    <mergeCell ref="H4:H5"/>
    <mergeCell ref="A10:H11"/>
  </mergeCells>
  <pageMargins left="0.708333333333333" right="0.708333333333333" top="0.747916666666667" bottom="0.747916666666667" header="0.314583333333333" footer="0.31458333333333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7"/>
  <sheetViews>
    <sheetView workbookViewId="0">
      <selection activeCell="F9" sqref="F9"/>
    </sheetView>
  </sheetViews>
  <sheetFormatPr defaultColWidth="9" defaultRowHeight="14.25" outlineLevelRow="6" outlineLevelCol="5"/>
  <cols>
    <col min="1" max="1" width="13.375" customWidth="1"/>
    <col min="2" max="2" width="13.75" customWidth="1"/>
    <col min="3" max="3" width="29.75" customWidth="1"/>
    <col min="4" max="4" width="22.75" customWidth="1"/>
    <col min="5" max="5" width="16.25" customWidth="1"/>
    <col min="6" max="6" width="18.125" customWidth="1"/>
  </cols>
  <sheetData>
    <row r="1" ht="22.5" spans="1:6">
      <c r="A1" s="1" t="s">
        <v>148</v>
      </c>
      <c r="B1" s="1"/>
      <c r="C1" s="1"/>
      <c r="D1" s="1"/>
      <c r="E1" s="1"/>
      <c r="F1" s="1"/>
    </row>
    <row r="2" spans="6:6">
      <c r="F2" s="2" t="s">
        <v>149</v>
      </c>
    </row>
    <row r="3" spans="1:6">
      <c r="A3" s="3" t="s">
        <v>2</v>
      </c>
      <c r="B3" s="3"/>
      <c r="F3" s="2" t="s">
        <v>3</v>
      </c>
    </row>
    <row r="4" ht="46.5" customHeight="1" spans="1:6">
      <c r="A4" s="4" t="s">
        <v>150</v>
      </c>
      <c r="B4" s="4"/>
      <c r="C4" s="4"/>
      <c r="D4" s="4"/>
      <c r="E4" s="4"/>
      <c r="F4" s="4"/>
    </row>
    <row r="5" spans="1:6">
      <c r="A5" s="4" t="s">
        <v>44</v>
      </c>
      <c r="B5" s="4" t="s">
        <v>151</v>
      </c>
      <c r="C5" s="4" t="s">
        <v>152</v>
      </c>
      <c r="D5" s="4"/>
      <c r="E5" s="4"/>
      <c r="F5" s="4" t="s">
        <v>153</v>
      </c>
    </row>
    <row r="6" ht="28.5" customHeight="1" spans="1:6">
      <c r="A6" s="4"/>
      <c r="B6" s="4"/>
      <c r="C6" s="4" t="s">
        <v>146</v>
      </c>
      <c r="D6" s="4" t="s">
        <v>154</v>
      </c>
      <c r="E6" s="4" t="s">
        <v>155</v>
      </c>
      <c r="F6" s="4"/>
    </row>
    <row r="7" ht="26.25" customHeight="1" spans="1:6">
      <c r="A7" s="5">
        <f>B7+C7+F7</f>
        <v>1450000</v>
      </c>
      <c r="B7" s="5">
        <v>0</v>
      </c>
      <c r="C7" s="5">
        <f>D7+E7</f>
        <v>750000</v>
      </c>
      <c r="D7" s="5">
        <v>0</v>
      </c>
      <c r="E7" s="5">
        <v>750000</v>
      </c>
      <c r="F7" s="5">
        <v>700000</v>
      </c>
    </row>
  </sheetData>
  <mergeCells count="7">
    <mergeCell ref="A1:F1"/>
    <mergeCell ref="A3:B3"/>
    <mergeCell ref="A4:F4"/>
    <mergeCell ref="C5:E5"/>
    <mergeCell ref="A5:A6"/>
    <mergeCell ref="B5:B6"/>
    <mergeCell ref="F5:F6"/>
  </mergeCells>
  <pageMargins left="0.708333333333333" right="0.708333333333333" top="0.747916666666667" bottom="0.747916666666667" header="0.314583333333333" footer="0.314583333333333"/>
  <pageSetup paperSize="9" orientation="landscape"/>
  <headerFooter/>
</worksheet>
</file>

<file path=docProps/app.xml><?xml version="1.0" encoding="utf-8"?>
<Properties xmlns="http://schemas.openxmlformats.org/officeDocument/2006/extended-properties" xmlns:vt="http://schemas.openxmlformats.org/officeDocument/2006/docPropsVTypes">
  <Company>Lenovo</Company>
  <Application>Microsoft Excel</Application>
  <HeadingPairs>
    <vt:vector size="2" baseType="variant">
      <vt:variant>
        <vt:lpstr>工作表</vt:lpstr>
      </vt:variant>
      <vt:variant>
        <vt:i4>8</vt:i4>
      </vt:variant>
    </vt:vector>
  </HeadingPairs>
  <TitlesOfParts>
    <vt:vector size="8" baseType="lpstr">
      <vt:lpstr>Sheet1</vt:lpstr>
      <vt:lpstr>Sheet2</vt:lpstr>
      <vt:lpstr>Sheet3</vt:lpstr>
      <vt:lpstr>Sheet4</vt:lpstr>
      <vt:lpstr>Sheet5</vt:lpstr>
      <vt:lpstr>Sheet6</vt:lpstr>
      <vt:lpstr>Sheet7</vt:lpstr>
      <vt:lpstr>Sheet8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cp:revision>1</cp:revision>
  <dcterms:created xsi:type="dcterms:W3CDTF">2016-08-31T23:48:00Z</dcterms:created>
  <cp:lastPrinted>2016-09-12T07:30:00Z</cp:lastPrinted>
  <dcterms:modified xsi:type="dcterms:W3CDTF">2016-09-18T04:27:01Z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2052-10.1.0.5866</vt:lpwstr>
  </property>
</Properties>
</file>