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00"/>
  </bookViews>
  <sheets>
    <sheet name="花名册" sheetId="41" r:id="rId1"/>
  </sheets>
  <definedNames>
    <definedName name="_xlnm._FilterDatabase" localSheetId="0" hidden="1">花名册!$A$1:$G$59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<sst xmlns="http://schemas.openxmlformats.org/spreadsheetml/2006/main" count="280" uniqueCount="75">
  <si>
    <t>街道(乡镇)</t>
  </si>
  <si>
    <t>姓名</t>
  </si>
  <si>
    <t>性别</t>
  </si>
  <si>
    <t>生活自理能力</t>
  </si>
  <si>
    <t>发放金额</t>
  </si>
  <si>
    <t>特困类型</t>
  </si>
  <si>
    <t>青坡敬老院</t>
  </si>
  <si>
    <t>Y</t>
  </si>
  <si>
    <t>李四望</t>
  </si>
  <si>
    <t>男性</t>
  </si>
  <si>
    <t>全自理</t>
  </si>
  <si>
    <t>农村特困</t>
  </si>
  <si>
    <t>丁兴明</t>
  </si>
  <si>
    <t>全护理</t>
  </si>
  <si>
    <t>张立红</t>
  </si>
  <si>
    <t>陈普秋</t>
  </si>
  <si>
    <t>半护理</t>
  </si>
  <si>
    <t>杨大军</t>
  </si>
  <si>
    <t>李美付</t>
  </si>
  <si>
    <t>胡珍瑶</t>
  </si>
  <si>
    <t>冷青云</t>
  </si>
  <si>
    <t>刘跨虎</t>
  </si>
  <si>
    <t>何小牛</t>
  </si>
  <si>
    <t>李再华</t>
  </si>
  <si>
    <t>张志民</t>
  </si>
  <si>
    <t>李大全</t>
  </si>
  <si>
    <t>李大才</t>
  </si>
  <si>
    <t>李大名</t>
  </si>
  <si>
    <t>丁汉清</t>
  </si>
  <si>
    <t>沈灿华</t>
  </si>
  <si>
    <t>李落名</t>
  </si>
  <si>
    <t>卢德成</t>
  </si>
  <si>
    <t>城市特困</t>
  </si>
  <si>
    <t>张泉</t>
  </si>
  <si>
    <t>女性</t>
  </si>
  <si>
    <t>小计</t>
  </si>
  <si>
    <t>陆城镇道仁矶敬老院</t>
  </si>
  <si>
    <t>郑兰英</t>
  </si>
  <si>
    <t>昂永乐</t>
  </si>
  <si>
    <t>杨金文</t>
  </si>
  <si>
    <t>刘秋平</t>
  </si>
  <si>
    <t>陆城敬老院</t>
  </si>
  <si>
    <t>袁远强</t>
  </si>
  <si>
    <t>杨柏清</t>
  </si>
  <si>
    <t>游兵</t>
  </si>
  <si>
    <t>李德法</t>
  </si>
  <si>
    <t>方水淼</t>
  </si>
  <si>
    <t>游祥姑</t>
  </si>
  <si>
    <t>任贤平</t>
  </si>
  <si>
    <t>肖永安</t>
  </si>
  <si>
    <t>万国生</t>
  </si>
  <si>
    <t>葛大庆</t>
  </si>
  <si>
    <t>长岭街道敬老院</t>
  </si>
  <si>
    <t>吴国清</t>
  </si>
  <si>
    <t>周夏初</t>
  </si>
  <si>
    <t>王兴贵</t>
  </si>
  <si>
    <t>王池英</t>
  </si>
  <si>
    <t>李秋生</t>
  </si>
  <si>
    <t>路口镇敬老院</t>
  </si>
  <si>
    <t>黄正华</t>
  </si>
  <si>
    <t>朱和平</t>
  </si>
  <si>
    <t>王运生</t>
  </si>
  <si>
    <t>甘述志</t>
  </si>
  <si>
    <t>中心敬老院</t>
  </si>
  <si>
    <t>王洪峰</t>
  </si>
  <si>
    <t>沈平军</t>
  </si>
  <si>
    <t>柴吉强</t>
  </si>
  <si>
    <t>民旺</t>
  </si>
  <si>
    <t>瞿柏秋</t>
  </si>
  <si>
    <t>汤太平</t>
  </si>
  <si>
    <t>卢和平</t>
  </si>
  <si>
    <t>云救溪</t>
  </si>
  <si>
    <t>刘红红</t>
  </si>
  <si>
    <t>小计：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</si>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</sst>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41">
    <font>
      <sz val="12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2"/>
      <color rgb="FFFF0000"/>
      <name val="宋体"/>
      <charset val="134"/>
    </font>
    <font>
      <b/>
      <sz val="10"/>
      <color rgb="FFFF0000"/>
      <name val="宋体"/>
      <charset val="134"/>
    </font>
    <font>
      <b/>
      <sz val="12"/>
      <color rgb="FFFF0000"/>
      <name val="宋体"/>
      <charset val="134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6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>
      <alignment vertical="center"/>
    </xf>
    <xf numFmtId="0" fontId="35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3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5" fillId="0" borderId="0">
      <alignment vertical="center"/>
    </xf>
    <xf numFmtId="0" fontId="15" fillId="0" borderId="0">
      <alignment vertical="center"/>
    </xf>
    <xf numFmtId="0" fontId="0" fillId="0" borderId="0"/>
    <xf numFmtId="0" fontId="37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5" fillId="0" borderId="0">
      <alignment vertical="center"/>
    </xf>
    <xf numFmtId="0" fontId="37" fillId="0" borderId="0"/>
    <xf numFmtId="0" fontId="15" fillId="0" borderId="0">
      <alignment vertical="center"/>
    </xf>
    <xf numFmtId="0" fontId="0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/>
    <xf numFmtId="0" fontId="38" fillId="0" borderId="0"/>
    <xf numFmtId="0" fontId="0" fillId="0" borderId="0"/>
    <xf numFmtId="0" fontId="38" fillId="0" borderId="0"/>
    <xf numFmtId="0" fontId="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0" fillId="0" borderId="0" applyNumberFormat="0" applyFont="0" applyFill="0" applyBorder="0" applyAlignment="0" applyProtection="0"/>
    <xf numFmtId="0" fontId="15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 applyNumberFormat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35" fillId="0" borderId="0" applyProtection="0">
      <alignment vertical="center"/>
    </xf>
    <xf numFmtId="0" fontId="0" fillId="0" borderId="0"/>
    <xf numFmtId="0" fontId="0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39" fillId="0" borderId="0" applyNumberFormat="0" applyFont="0" applyFill="0" applyBorder="0" applyAlignment="0" applyProtection="0"/>
    <xf numFmtId="0" fontId="37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37" fillId="0" borderId="0"/>
    <xf numFmtId="0" fontId="40" fillId="0" borderId="0">
      <alignment vertical="center"/>
    </xf>
    <xf numFmtId="0" fontId="4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199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20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9" fillId="0" borderId="1" xfId="7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1" fillId="2" borderId="1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199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132" applyFont="1" applyBorder="1" applyAlignment="1">
      <alignment horizontal="center" vertical="center"/>
    </xf>
    <xf numFmtId="0" fontId="13" fillId="0" borderId="1" xfId="132" applyFont="1" applyBorder="1">
      <alignment vertical="center"/>
    </xf>
    <xf numFmtId="0" fontId="14" fillId="0" borderId="1" xfId="132" applyNumberFormat="1" applyFont="1" applyBorder="1" applyAlignment="1">
      <alignment horizontal="center" vertical="center" wrapText="1"/>
    </xf>
    <xf numFmtId="0" fontId="12" fillId="2" borderId="1" xfId="132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20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 2 3" xfId="50"/>
    <cellStyle name="常规 10 3" xfId="51"/>
    <cellStyle name="常规 3 4 3" xfId="52"/>
    <cellStyle name="常规 11 2 2" xfId="53"/>
    <cellStyle name="常规 13 2" xfId="54"/>
    <cellStyle name="常规 7 3" xfId="55"/>
    <cellStyle name="常规 11 2 3" xfId="56"/>
    <cellStyle name="常规 13 3" xfId="57"/>
    <cellStyle name="常规 6" xfId="58"/>
    <cellStyle name="常规 6 5" xfId="59"/>
    <cellStyle name="常规 16 4" xfId="60"/>
    <cellStyle name="常规 12" xfId="61"/>
    <cellStyle name="常规 31" xfId="62"/>
    <cellStyle name="常规 26" xfId="63"/>
    <cellStyle name="常规 6 2 3" xfId="64"/>
    <cellStyle name="常规 10" xfId="65"/>
    <cellStyle name="常规 16 2" xfId="66"/>
    <cellStyle name="常规 21 2" xfId="67"/>
    <cellStyle name="常规 10 2" xfId="68"/>
    <cellStyle name="常规 16 2 2" xfId="69"/>
    <cellStyle name="差 2" xfId="70"/>
    <cellStyle name="常规 11" xfId="71"/>
    <cellStyle name="常规 10 10" xfId="72"/>
    <cellStyle name="常规 16 3" xfId="73"/>
    <cellStyle name="常规 13" xfId="74"/>
    <cellStyle name="常规 11 2" xfId="75"/>
    <cellStyle name="常规 10 10 2" xfId="76"/>
    <cellStyle name="常规 11 4" xfId="77"/>
    <cellStyle name="常规 2 3 2 3" xfId="78"/>
    <cellStyle name="常规 13 3 2" xfId="79"/>
    <cellStyle name="常规 13 3 3" xfId="80"/>
    <cellStyle name="常规 13 4" xfId="81"/>
    <cellStyle name="常规 14" xfId="82"/>
    <cellStyle name="常规 14 2 3" xfId="83"/>
    <cellStyle name="常规 15" xfId="84"/>
    <cellStyle name="常规 20" xfId="85"/>
    <cellStyle name="常规 15 2" xfId="86"/>
    <cellStyle name="常规 20 2" xfId="87"/>
    <cellStyle name="常规 15 3" xfId="88"/>
    <cellStyle name="常规 16" xfId="89"/>
    <cellStyle name="常规 21" xfId="90"/>
    <cellStyle name="常规 17" xfId="91"/>
    <cellStyle name="常规 22" xfId="92"/>
    <cellStyle name="常规 6 4 2" xfId="93"/>
    <cellStyle name="常规 18" xfId="94"/>
    <cellStyle name="常规 23" xfId="95"/>
    <cellStyle name="常规 6 4 3" xfId="96"/>
    <cellStyle name="常规 19" xfId="97"/>
    <cellStyle name="常规 24" xfId="98"/>
    <cellStyle name="常规 19 2" xfId="99"/>
    <cellStyle name="常规 24 2" xfId="100"/>
    <cellStyle name="常规 19 3" xfId="101"/>
    <cellStyle name="常规 2" xfId="102"/>
    <cellStyle name="常规 2 2" xfId="103"/>
    <cellStyle name="常规 2 2 2" xfId="104"/>
    <cellStyle name="常规 37" xfId="105"/>
    <cellStyle name="常规 42" xfId="106"/>
    <cellStyle name="常规 2 2 2 2" xfId="107"/>
    <cellStyle name="常规 37 2" xfId="108"/>
    <cellStyle name="常规 2 2 2 2 2" xfId="109"/>
    <cellStyle name="常规 2 2 2 2 3" xfId="110"/>
    <cellStyle name="常规 7 2 2" xfId="111"/>
    <cellStyle name="常规 2 2 3" xfId="112"/>
    <cellStyle name="常规 38" xfId="113"/>
    <cellStyle name="常规 43" xfId="114"/>
    <cellStyle name="常规 2 3" xfId="115"/>
    <cellStyle name="常规 2 3 2" xfId="116"/>
    <cellStyle name="常规 2 3 2 2" xfId="117"/>
    <cellStyle name="常规 2 3 2 2 2" xfId="118"/>
    <cellStyle name="常规 2 3 2 2 3" xfId="119"/>
    <cellStyle name="常规 2 3 2 4" xfId="120"/>
    <cellStyle name="常规 2 3 3" xfId="121"/>
    <cellStyle name="常规 2 3 4" xfId="122"/>
    <cellStyle name="常规 2 4" xfId="123"/>
    <cellStyle name="常规 2 5" xfId="124"/>
    <cellStyle name="常规 2 8" xfId="125"/>
    <cellStyle name="常规 2 8 2" xfId="126"/>
    <cellStyle name="常规 2 8 3" xfId="127"/>
    <cellStyle name="常规 2_个人救助" xfId="128"/>
    <cellStyle name="常规 20 2 2" xfId="129"/>
    <cellStyle name="常规 20 2 3" xfId="130"/>
    <cellStyle name="常规 25" xfId="131"/>
    <cellStyle name="常规 30" xfId="132"/>
    <cellStyle name="常规 27" xfId="133"/>
    <cellStyle name="常规 32" xfId="134"/>
    <cellStyle name="常规 28" xfId="135"/>
    <cellStyle name="常规 33" xfId="136"/>
    <cellStyle name="常规 29" xfId="137"/>
    <cellStyle name="常规 34" xfId="138"/>
    <cellStyle name="常规 29 3" xfId="139"/>
    <cellStyle name="常规 3" xfId="140"/>
    <cellStyle name="常规 3 2" xfId="141"/>
    <cellStyle name="常规 3 2 2" xfId="142"/>
    <cellStyle name="常规 3 2 3" xfId="143"/>
    <cellStyle name="常规 3 2 3 2" xfId="144"/>
    <cellStyle name="常规 3 2 3 2 2" xfId="145"/>
    <cellStyle name="常规 3 2 3 2 3" xfId="146"/>
    <cellStyle name="常规 3 2 3 3" xfId="147"/>
    <cellStyle name="常规 3 2 3 4" xfId="148"/>
    <cellStyle name="常规 3 2 4" xfId="149"/>
    <cellStyle name="常规 3 3" xfId="150"/>
    <cellStyle name="常规 3 3 2" xfId="151"/>
    <cellStyle name="常规 3 3 3" xfId="152"/>
    <cellStyle name="常规 3 4" xfId="153"/>
    <cellStyle name="常规 3 4 2" xfId="154"/>
    <cellStyle name="常规 30 2" xfId="155"/>
    <cellStyle name="常规 35" xfId="156"/>
    <cellStyle name="常规 40" xfId="157"/>
    <cellStyle name="常规 36" xfId="158"/>
    <cellStyle name="常规 41" xfId="159"/>
    <cellStyle name="常规 4" xfId="160"/>
    <cellStyle name="常规 4 2" xfId="161"/>
    <cellStyle name="常规 4 3" xfId="162"/>
    <cellStyle name="常规 46" xfId="163"/>
    <cellStyle name="常规 51" xfId="164"/>
    <cellStyle name="常规 48" xfId="165"/>
    <cellStyle name="常规 5" xfId="166"/>
    <cellStyle name="常规 5 6" xfId="167"/>
    <cellStyle name="常规 5 6 2" xfId="168"/>
    <cellStyle name="常规 5 6 3" xfId="169"/>
    <cellStyle name="常规 54" xfId="170"/>
    <cellStyle name="常规 56" xfId="171"/>
    <cellStyle name="常规 61" xfId="172"/>
    <cellStyle name="常规 59" xfId="173"/>
    <cellStyle name="常规 64" xfId="174"/>
    <cellStyle name="常规 6 2" xfId="175"/>
    <cellStyle name="常规 6 2 2" xfId="176"/>
    <cellStyle name="常规 6 3" xfId="177"/>
    <cellStyle name="常规 6 3 2" xfId="178"/>
    <cellStyle name="常规 6 3 3" xfId="179"/>
    <cellStyle name="常规 6 4" xfId="180"/>
    <cellStyle name="常规 6 6" xfId="181"/>
    <cellStyle name="货币 2 2" xfId="182"/>
    <cellStyle name="常规 6 7" xfId="183"/>
    <cellStyle name="货币 2 3" xfId="184"/>
    <cellStyle name="常规 60" xfId="185"/>
    <cellStyle name="常规 62" xfId="186"/>
    <cellStyle name="常规 63" xfId="187"/>
    <cellStyle name="常规 65" xfId="188"/>
    <cellStyle name="常规 7" xfId="189"/>
    <cellStyle name="常规 7 2" xfId="190"/>
    <cellStyle name="常规 7 2 2 2" xfId="191"/>
    <cellStyle name="常规 7 2 2 3" xfId="192"/>
    <cellStyle name="常规 7 2 3" xfId="193"/>
    <cellStyle name="常规 7 2 4" xfId="194"/>
    <cellStyle name="常规 7 4" xfId="195"/>
    <cellStyle name="常规 8" xfId="196"/>
    <cellStyle name="常规 9" xfId="197"/>
    <cellStyle name="货币 2" xfId="198"/>
    <cellStyle name="常规 10 2 3" xfId="199"/>
    <cellStyle name="常规 52 5" xfId="200"/>
    <cellStyle name="常规 10 2 2 2" xfId="201"/>
    <cellStyle name="常规 13 2 2 2" xfId="202"/>
    <cellStyle name="常规 17 10" xfId="203"/>
    <cellStyle name="常规 100 5" xfId="204"/>
    <cellStyle name="常规 100 3" xfId="20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1"/>
  <sheetViews>
    <sheetView tabSelected="1" topLeftCell="A51" workbookViewId="0">
      <selection activeCell="I7" sqref="I7"/>
    </sheetView>
  </sheetViews>
  <sheetFormatPr defaultColWidth="9" defaultRowHeight="14.25" outlineLevelCol="6"/>
  <cols>
    <col min="1" max="1" width="13.5" customWidth="1"/>
    <col min="2" max="2" width="5.375" customWidth="1"/>
    <col min="3" max="3" width="8.125" style="4" customWidth="1"/>
    <col min="5" max="5" width="14.875" style="5" customWidth="1"/>
    <col min="6" max="6" width="10.3" style="1" customWidth="1"/>
    <col min="7" max="7" width="9" style="1"/>
  </cols>
  <sheetData>
    <row r="1" s="1" customFormat="1" ht="30" customHeight="1" spans="1:7">
      <c r="A1" s="6" t="s">
        <v>0</v>
      </c>
      <c r="B1" s="6"/>
      <c r="C1" s="7" t="s">
        <v>1</v>
      </c>
      <c r="D1" s="6" t="s">
        <v>2</v>
      </c>
      <c r="E1" s="8" t="s">
        <v>3</v>
      </c>
      <c r="F1" s="9" t="s">
        <v>4</v>
      </c>
      <c r="G1" s="8" t="s">
        <v>5</v>
      </c>
    </row>
    <row r="2" s="1" customFormat="1" ht="30" customHeight="1" spans="1:7">
      <c r="A2" s="10" t="s">
        <v>6</v>
      </c>
      <c r="B2" s="11" t="s">
        <v>7</v>
      </c>
      <c r="C2" s="12" t="s">
        <v>8</v>
      </c>
      <c r="D2" s="11" t="s">
        <v>9</v>
      </c>
      <c r="E2" s="13" t="s">
        <v>10</v>
      </c>
      <c r="F2" s="13">
        <v>200</v>
      </c>
      <c r="G2" s="14" t="s">
        <v>11</v>
      </c>
    </row>
    <row r="3" s="1" customFormat="1" ht="30" customHeight="1" spans="1:7">
      <c r="A3" s="15"/>
      <c r="B3" s="11" t="s">
        <v>7</v>
      </c>
      <c r="C3" s="12" t="s">
        <v>12</v>
      </c>
      <c r="D3" s="11" t="s">
        <v>9</v>
      </c>
      <c r="E3" s="13" t="s">
        <v>13</v>
      </c>
      <c r="F3" s="13">
        <v>667</v>
      </c>
      <c r="G3" s="14" t="s">
        <v>11</v>
      </c>
    </row>
    <row r="4" s="1" customFormat="1" ht="30" customHeight="1" spans="1:7">
      <c r="A4" s="15"/>
      <c r="B4" s="11" t="s">
        <v>7</v>
      </c>
      <c r="C4" s="12" t="s">
        <v>14</v>
      </c>
      <c r="D4" s="11" t="s">
        <v>9</v>
      </c>
      <c r="E4" s="13" t="s">
        <v>13</v>
      </c>
      <c r="F4" s="13">
        <v>667</v>
      </c>
      <c r="G4" s="14" t="s">
        <v>11</v>
      </c>
    </row>
    <row r="5" s="1" customFormat="1" ht="30" customHeight="1" spans="1:7">
      <c r="A5" s="15"/>
      <c r="B5" s="11" t="s">
        <v>7</v>
      </c>
      <c r="C5" s="12" t="s">
        <v>15</v>
      </c>
      <c r="D5" s="11" t="s">
        <v>9</v>
      </c>
      <c r="E5" s="13" t="s">
        <v>16</v>
      </c>
      <c r="F5" s="13">
        <v>334</v>
      </c>
      <c r="G5" s="14" t="s">
        <v>11</v>
      </c>
    </row>
    <row r="6" s="1" customFormat="1" ht="30" customHeight="1" spans="1:7">
      <c r="A6" s="15"/>
      <c r="B6" s="14" t="s">
        <v>7</v>
      </c>
      <c r="C6" s="16" t="s">
        <v>17</v>
      </c>
      <c r="D6" s="14" t="s">
        <v>9</v>
      </c>
      <c r="E6" s="17" t="s">
        <v>10</v>
      </c>
      <c r="F6" s="13">
        <v>200</v>
      </c>
      <c r="G6" s="14" t="s">
        <v>11</v>
      </c>
    </row>
    <row r="7" s="1" customFormat="1" ht="30" customHeight="1" spans="1:7">
      <c r="A7" s="15"/>
      <c r="B7" s="14" t="s">
        <v>7</v>
      </c>
      <c r="C7" s="14" t="s">
        <v>18</v>
      </c>
      <c r="D7" s="14" t="s">
        <v>9</v>
      </c>
      <c r="E7" s="14" t="s">
        <v>16</v>
      </c>
      <c r="F7" s="13">
        <v>334</v>
      </c>
      <c r="G7" s="14" t="s">
        <v>11</v>
      </c>
    </row>
    <row r="8" s="1" customFormat="1" ht="30" customHeight="1" spans="1:7">
      <c r="A8" s="15"/>
      <c r="B8" s="14" t="s">
        <v>7</v>
      </c>
      <c r="C8" s="16" t="s">
        <v>19</v>
      </c>
      <c r="D8" s="14" t="s">
        <v>9</v>
      </c>
      <c r="E8" s="17" t="s">
        <v>16</v>
      </c>
      <c r="F8" s="13">
        <v>334</v>
      </c>
      <c r="G8" s="14" t="s">
        <v>11</v>
      </c>
    </row>
    <row r="9" s="1" customFormat="1" ht="30" customHeight="1" spans="1:7">
      <c r="A9" s="15"/>
      <c r="B9" s="14" t="s">
        <v>7</v>
      </c>
      <c r="C9" s="16" t="s">
        <v>20</v>
      </c>
      <c r="D9" s="14" t="s">
        <v>9</v>
      </c>
      <c r="E9" s="17" t="s">
        <v>16</v>
      </c>
      <c r="F9" s="13">
        <v>334</v>
      </c>
      <c r="G9" s="14" t="s">
        <v>11</v>
      </c>
    </row>
    <row r="10" s="1" customFormat="1" ht="30" customHeight="1" spans="1:7">
      <c r="A10" s="15"/>
      <c r="B10" s="14" t="s">
        <v>7</v>
      </c>
      <c r="C10" s="16" t="s">
        <v>21</v>
      </c>
      <c r="D10" s="14" t="s">
        <v>9</v>
      </c>
      <c r="E10" s="17" t="s">
        <v>10</v>
      </c>
      <c r="F10" s="13">
        <v>200</v>
      </c>
      <c r="G10" s="14" t="s">
        <v>11</v>
      </c>
    </row>
    <row r="11" s="1" customFormat="1" ht="30" customHeight="1" spans="1:7">
      <c r="A11" s="15"/>
      <c r="B11" s="11" t="s">
        <v>7</v>
      </c>
      <c r="C11" s="12" t="s">
        <v>22</v>
      </c>
      <c r="D11" s="11" t="s">
        <v>9</v>
      </c>
      <c r="E11" s="13" t="s">
        <v>13</v>
      </c>
      <c r="F11" s="13">
        <v>667</v>
      </c>
      <c r="G11" s="14" t="s">
        <v>11</v>
      </c>
    </row>
    <row r="12" s="1" customFormat="1" ht="30" customHeight="1" spans="1:7">
      <c r="A12" s="15"/>
      <c r="B12" s="14" t="s">
        <v>7</v>
      </c>
      <c r="C12" s="16" t="s">
        <v>23</v>
      </c>
      <c r="D12" s="14" t="s">
        <v>9</v>
      </c>
      <c r="E12" s="17" t="s">
        <v>16</v>
      </c>
      <c r="F12" s="13">
        <v>334</v>
      </c>
      <c r="G12" s="14" t="s">
        <v>11</v>
      </c>
    </row>
    <row r="13" s="1" customFormat="1" ht="30" customHeight="1" spans="1:7">
      <c r="A13" s="15"/>
      <c r="B13" s="14" t="s">
        <v>7</v>
      </c>
      <c r="C13" s="16" t="s">
        <v>24</v>
      </c>
      <c r="D13" s="14" t="s">
        <v>9</v>
      </c>
      <c r="E13" s="17" t="s">
        <v>16</v>
      </c>
      <c r="F13" s="13">
        <v>334</v>
      </c>
      <c r="G13" s="14" t="s">
        <v>11</v>
      </c>
    </row>
    <row r="14" s="1" customFormat="1" ht="30" customHeight="1" spans="1:7">
      <c r="A14" s="15"/>
      <c r="B14" s="14" t="s">
        <v>7</v>
      </c>
      <c r="C14" s="16" t="s">
        <v>25</v>
      </c>
      <c r="D14" s="14" t="s">
        <v>9</v>
      </c>
      <c r="E14" s="17" t="s">
        <v>10</v>
      </c>
      <c r="F14" s="13">
        <v>200</v>
      </c>
      <c r="G14" s="14" t="s">
        <v>11</v>
      </c>
    </row>
    <row r="15" s="1" customFormat="1" ht="30" customHeight="1" spans="1:7">
      <c r="A15" s="15"/>
      <c r="B15" s="14" t="s">
        <v>7</v>
      </c>
      <c r="C15" s="16" t="s">
        <v>26</v>
      </c>
      <c r="D15" s="14" t="s">
        <v>9</v>
      </c>
      <c r="E15" s="17" t="s">
        <v>16</v>
      </c>
      <c r="F15" s="13">
        <v>334</v>
      </c>
      <c r="G15" s="14" t="s">
        <v>11</v>
      </c>
    </row>
    <row r="16" s="1" customFormat="1" ht="30" customHeight="1" spans="1:7">
      <c r="A16" s="15"/>
      <c r="B16" s="14" t="s">
        <v>7</v>
      </c>
      <c r="C16" s="16" t="s">
        <v>27</v>
      </c>
      <c r="D16" s="14" t="s">
        <v>9</v>
      </c>
      <c r="E16" s="17" t="s">
        <v>10</v>
      </c>
      <c r="F16" s="13">
        <v>200</v>
      </c>
      <c r="G16" s="14" t="s">
        <v>11</v>
      </c>
    </row>
    <row r="17" s="1" customFormat="1" ht="30" customHeight="1" spans="1:7">
      <c r="A17" s="15"/>
      <c r="B17" s="14" t="s">
        <v>7</v>
      </c>
      <c r="C17" s="16" t="s">
        <v>28</v>
      </c>
      <c r="D17" s="14" t="s">
        <v>9</v>
      </c>
      <c r="E17" s="17" t="s">
        <v>10</v>
      </c>
      <c r="F17" s="13">
        <v>200</v>
      </c>
      <c r="G17" s="14" t="s">
        <v>11</v>
      </c>
    </row>
    <row r="18" s="1" customFormat="1" ht="30" customHeight="1" spans="1:7">
      <c r="A18" s="15"/>
      <c r="B18" s="14" t="s">
        <v>7</v>
      </c>
      <c r="C18" s="16" t="s">
        <v>29</v>
      </c>
      <c r="D18" s="14" t="s">
        <v>9</v>
      </c>
      <c r="E18" s="17" t="s">
        <v>10</v>
      </c>
      <c r="F18" s="13">
        <v>200</v>
      </c>
      <c r="G18" s="14" t="s">
        <v>11</v>
      </c>
    </row>
    <row r="19" s="1" customFormat="1" ht="30" customHeight="1" spans="1:7">
      <c r="A19" s="15"/>
      <c r="B19" s="11" t="s">
        <v>7</v>
      </c>
      <c r="C19" s="18" t="s">
        <v>30</v>
      </c>
      <c r="D19" s="11" t="s">
        <v>9</v>
      </c>
      <c r="E19" s="13" t="s">
        <v>10</v>
      </c>
      <c r="F19" s="13">
        <v>200</v>
      </c>
      <c r="G19" s="14" t="s">
        <v>11</v>
      </c>
    </row>
    <row r="20" s="1" customFormat="1" ht="30" customHeight="1" spans="1:7">
      <c r="A20" s="15"/>
      <c r="B20" s="19" t="s">
        <v>7</v>
      </c>
      <c r="C20" s="20" t="s">
        <v>31</v>
      </c>
      <c r="D20" s="11" t="s">
        <v>9</v>
      </c>
      <c r="E20" s="21" t="s">
        <v>13</v>
      </c>
      <c r="F20" s="13">
        <v>667</v>
      </c>
      <c r="G20" s="13" t="s">
        <v>32</v>
      </c>
    </row>
    <row r="21" s="1" customFormat="1" ht="30" customHeight="1" spans="1:7">
      <c r="A21" s="22"/>
      <c r="B21" s="23" t="s">
        <v>7</v>
      </c>
      <c r="C21" s="24" t="s">
        <v>33</v>
      </c>
      <c r="D21" s="23" t="s">
        <v>34</v>
      </c>
      <c r="E21" s="21" t="s">
        <v>13</v>
      </c>
      <c r="F21" s="13">
        <v>667</v>
      </c>
      <c r="G21" s="13" t="s">
        <v>32</v>
      </c>
    </row>
    <row r="22" s="1" customFormat="1" ht="30" customHeight="1" spans="1:7">
      <c r="A22" s="25" t="s">
        <v>35</v>
      </c>
      <c r="B22" s="25"/>
      <c r="C22" s="26">
        <f>COUNTIF(B2:B21,"Y")</f>
        <v>20</v>
      </c>
      <c r="D22" s="25"/>
      <c r="E22" s="27"/>
      <c r="F22" s="28">
        <f>SUM(F2:F21)</f>
        <v>7273</v>
      </c>
      <c r="G22" s="29"/>
    </row>
    <row r="23" s="1" customFormat="1" ht="30" customHeight="1" spans="1:7">
      <c r="A23" s="14" t="s">
        <v>36</v>
      </c>
      <c r="B23" s="23" t="s">
        <v>7</v>
      </c>
      <c r="C23" s="30" t="s">
        <v>37</v>
      </c>
      <c r="D23" s="23" t="s">
        <v>34</v>
      </c>
      <c r="E23" s="21" t="s">
        <v>13</v>
      </c>
      <c r="F23" s="13">
        <v>667</v>
      </c>
      <c r="G23" s="14" t="s">
        <v>11</v>
      </c>
    </row>
    <row r="24" s="1" customFormat="1" ht="30" customHeight="1" spans="1:7">
      <c r="A24" s="14"/>
      <c r="B24" s="14" t="s">
        <v>7</v>
      </c>
      <c r="C24" s="31" t="s">
        <v>38</v>
      </c>
      <c r="D24" s="14" t="s">
        <v>9</v>
      </c>
      <c r="E24" s="19" t="s">
        <v>13</v>
      </c>
      <c r="F24" s="13">
        <v>667</v>
      </c>
      <c r="G24" s="14" t="s">
        <v>11</v>
      </c>
    </row>
    <row r="25" s="1" customFormat="1" ht="30" customHeight="1" spans="1:7">
      <c r="A25" s="14"/>
      <c r="B25" s="11" t="s">
        <v>7</v>
      </c>
      <c r="C25" s="12" t="s">
        <v>39</v>
      </c>
      <c r="D25" s="11" t="s">
        <v>9</v>
      </c>
      <c r="E25" s="11" t="s">
        <v>16</v>
      </c>
      <c r="F25" s="13">
        <v>334</v>
      </c>
      <c r="G25" s="14" t="s">
        <v>11</v>
      </c>
    </row>
    <row r="26" s="1" customFormat="1" ht="30" customHeight="1" spans="1:7">
      <c r="A26" s="14"/>
      <c r="B26" s="19" t="s">
        <v>7</v>
      </c>
      <c r="C26" s="24" t="s">
        <v>40</v>
      </c>
      <c r="D26" s="19" t="s">
        <v>34</v>
      </c>
      <c r="E26" s="19" t="s">
        <v>13</v>
      </c>
      <c r="F26" s="13">
        <v>667</v>
      </c>
      <c r="G26" s="14" t="s">
        <v>11</v>
      </c>
    </row>
    <row r="27" s="1" customFormat="1" ht="30" customHeight="1" spans="1:7">
      <c r="A27" s="25" t="s">
        <v>35</v>
      </c>
      <c r="B27" s="25"/>
      <c r="C27" s="26">
        <f>COUNTIF(B23:B26,"Y")</f>
        <v>4</v>
      </c>
      <c r="D27" s="25"/>
      <c r="E27" s="27"/>
      <c r="F27" s="28">
        <f>SUM(F23:F26)</f>
        <v>2335</v>
      </c>
      <c r="G27" s="29"/>
    </row>
    <row r="28" ht="30" customHeight="1" spans="1:7">
      <c r="A28" s="14" t="s">
        <v>41</v>
      </c>
      <c r="B28" s="11" t="s">
        <v>7</v>
      </c>
      <c r="C28" s="12" t="s">
        <v>42</v>
      </c>
      <c r="D28" s="11" t="s">
        <v>9</v>
      </c>
      <c r="E28" s="11" t="s">
        <v>16</v>
      </c>
      <c r="F28" s="13">
        <v>334</v>
      </c>
      <c r="G28" s="14" t="s">
        <v>11</v>
      </c>
    </row>
    <row r="29" ht="30" customHeight="1" spans="1:7">
      <c r="A29" s="11"/>
      <c r="B29" s="11" t="s">
        <v>7</v>
      </c>
      <c r="C29" s="12" t="s">
        <v>43</v>
      </c>
      <c r="D29" s="11" t="s">
        <v>9</v>
      </c>
      <c r="E29" s="11" t="s">
        <v>13</v>
      </c>
      <c r="F29" s="13">
        <v>667</v>
      </c>
      <c r="G29" s="14" t="s">
        <v>11</v>
      </c>
    </row>
    <row r="30" ht="30" customHeight="1" spans="1:7">
      <c r="A30" s="11"/>
      <c r="B30" s="11" t="s">
        <v>7</v>
      </c>
      <c r="C30" s="12" t="s">
        <v>44</v>
      </c>
      <c r="D30" s="11" t="s">
        <v>9</v>
      </c>
      <c r="E30" s="11" t="s">
        <v>13</v>
      </c>
      <c r="F30" s="13">
        <v>667</v>
      </c>
      <c r="G30" s="14" t="s">
        <v>11</v>
      </c>
    </row>
    <row r="31" ht="30" customHeight="1" spans="1:7">
      <c r="A31" s="11"/>
      <c r="B31" s="11" t="s">
        <v>7</v>
      </c>
      <c r="C31" s="12" t="s">
        <v>45</v>
      </c>
      <c r="D31" s="11" t="s">
        <v>9</v>
      </c>
      <c r="E31" s="11" t="s">
        <v>16</v>
      </c>
      <c r="F31" s="13">
        <v>334</v>
      </c>
      <c r="G31" s="14" t="s">
        <v>11</v>
      </c>
    </row>
    <row r="32" ht="30" customHeight="1" spans="1:7">
      <c r="A32" s="11"/>
      <c r="B32" s="11" t="s">
        <v>7</v>
      </c>
      <c r="C32" s="12" t="s">
        <v>46</v>
      </c>
      <c r="D32" s="11" t="s">
        <v>9</v>
      </c>
      <c r="E32" s="11" t="s">
        <v>10</v>
      </c>
      <c r="F32" s="13">
        <v>200</v>
      </c>
      <c r="G32" s="14" t="s">
        <v>11</v>
      </c>
    </row>
    <row r="33" ht="30" customHeight="1" spans="1:7">
      <c r="A33" s="11"/>
      <c r="B33" s="11" t="s">
        <v>7</v>
      </c>
      <c r="C33" s="12" t="s">
        <v>47</v>
      </c>
      <c r="D33" s="11" t="s">
        <v>34</v>
      </c>
      <c r="E33" s="11" t="s">
        <v>13</v>
      </c>
      <c r="F33" s="13">
        <v>667</v>
      </c>
      <c r="G33" s="14" t="s">
        <v>11</v>
      </c>
    </row>
    <row r="34" ht="30" customHeight="1" spans="1:7">
      <c r="A34" s="11"/>
      <c r="B34" s="11" t="s">
        <v>7</v>
      </c>
      <c r="C34" s="12" t="s">
        <v>48</v>
      </c>
      <c r="D34" s="11" t="s">
        <v>9</v>
      </c>
      <c r="E34" s="11" t="s">
        <v>13</v>
      </c>
      <c r="F34" s="13">
        <v>667</v>
      </c>
      <c r="G34" s="14" t="s">
        <v>11</v>
      </c>
    </row>
    <row r="35" ht="30" customHeight="1" spans="1:7">
      <c r="A35" s="11"/>
      <c r="B35" s="11" t="s">
        <v>7</v>
      </c>
      <c r="C35" s="12" t="s">
        <v>49</v>
      </c>
      <c r="D35" s="11" t="s">
        <v>9</v>
      </c>
      <c r="E35" s="11" t="s">
        <v>10</v>
      </c>
      <c r="F35" s="13">
        <v>200</v>
      </c>
      <c r="G35" s="14" t="s">
        <v>11</v>
      </c>
    </row>
    <row r="36" ht="30" customHeight="1" spans="1:7">
      <c r="A36" s="11"/>
      <c r="B36" s="11" t="s">
        <v>7</v>
      </c>
      <c r="C36" s="32" t="s">
        <v>50</v>
      </c>
      <c r="D36" s="11" t="s">
        <v>9</v>
      </c>
      <c r="E36" s="11" t="s">
        <v>13</v>
      </c>
      <c r="F36" s="13">
        <v>667</v>
      </c>
      <c r="G36" s="14" t="s">
        <v>11</v>
      </c>
    </row>
    <row r="37" ht="30" customHeight="1" spans="1:7">
      <c r="A37" s="25"/>
      <c r="B37" s="11" t="s">
        <v>7</v>
      </c>
      <c r="C37" s="33" t="s">
        <v>51</v>
      </c>
      <c r="D37" s="11" t="s">
        <v>34</v>
      </c>
      <c r="E37" s="11" t="s">
        <v>13</v>
      </c>
      <c r="F37" s="34">
        <v>667</v>
      </c>
      <c r="G37" s="14" t="s">
        <v>32</v>
      </c>
    </row>
    <row r="38" ht="30" customHeight="1" spans="1:7">
      <c r="A38" s="25" t="s">
        <v>35</v>
      </c>
      <c r="B38" s="25"/>
      <c r="C38" s="26">
        <f>COUNTIF(B28:B37,"Y")</f>
        <v>10</v>
      </c>
      <c r="D38" s="25"/>
      <c r="E38" s="27"/>
      <c r="F38" s="28">
        <f>SUM(F28:F37)</f>
        <v>5070</v>
      </c>
      <c r="G38" s="29"/>
    </row>
    <row r="39" ht="30" customHeight="1" spans="1:7">
      <c r="A39" s="11" t="s">
        <v>52</v>
      </c>
      <c r="B39" s="11" t="s">
        <v>7</v>
      </c>
      <c r="C39" s="12" t="s">
        <v>53</v>
      </c>
      <c r="D39" s="11" t="s">
        <v>9</v>
      </c>
      <c r="E39" s="11" t="s">
        <v>16</v>
      </c>
      <c r="F39" s="13">
        <v>334</v>
      </c>
      <c r="G39" s="14" t="s">
        <v>11</v>
      </c>
    </row>
    <row r="40" ht="30" customHeight="1" spans="1:7">
      <c r="A40" s="11"/>
      <c r="B40" s="14" t="s">
        <v>7</v>
      </c>
      <c r="C40" s="16" t="s">
        <v>54</v>
      </c>
      <c r="D40" s="14" t="s">
        <v>9</v>
      </c>
      <c r="E40" s="17" t="s">
        <v>13</v>
      </c>
      <c r="F40" s="13">
        <v>667</v>
      </c>
      <c r="G40" s="14" t="s">
        <v>11</v>
      </c>
    </row>
    <row r="41" ht="30" customHeight="1" spans="1:7">
      <c r="A41" s="11"/>
      <c r="B41" s="11" t="s">
        <v>7</v>
      </c>
      <c r="C41" s="12" t="s">
        <v>55</v>
      </c>
      <c r="D41" s="11" t="s">
        <v>9</v>
      </c>
      <c r="E41" s="11" t="s">
        <v>16</v>
      </c>
      <c r="F41" s="13">
        <v>334</v>
      </c>
      <c r="G41" s="14" t="s">
        <v>11</v>
      </c>
    </row>
    <row r="42" ht="30" customHeight="1" spans="1:7">
      <c r="A42" s="11"/>
      <c r="B42" s="14" t="s">
        <v>7</v>
      </c>
      <c r="C42" s="16" t="s">
        <v>56</v>
      </c>
      <c r="D42" s="14" t="s">
        <v>34</v>
      </c>
      <c r="E42" s="17" t="s">
        <v>16</v>
      </c>
      <c r="F42" s="13">
        <v>334</v>
      </c>
      <c r="G42" s="14" t="s">
        <v>11</v>
      </c>
    </row>
    <row r="43" ht="30" customHeight="1" spans="1:7">
      <c r="A43" s="11"/>
      <c r="B43" s="14" t="s">
        <v>7</v>
      </c>
      <c r="C43" s="16" t="s">
        <v>57</v>
      </c>
      <c r="D43" s="14" t="s">
        <v>9</v>
      </c>
      <c r="E43" s="17" t="s">
        <v>13</v>
      </c>
      <c r="F43" s="13">
        <v>667</v>
      </c>
      <c r="G43" s="14" t="s">
        <v>11</v>
      </c>
    </row>
    <row r="44" ht="30" customHeight="1" spans="1:7">
      <c r="A44" s="25" t="s">
        <v>35</v>
      </c>
      <c r="B44" s="25"/>
      <c r="C44" s="26">
        <f>COUNTIF(B39:B43,"Y")</f>
        <v>5</v>
      </c>
      <c r="D44" s="25"/>
      <c r="E44" s="27"/>
      <c r="F44" s="28">
        <f>SUM(F39:F43)</f>
        <v>2336</v>
      </c>
      <c r="G44" s="29"/>
    </row>
    <row r="45" ht="30" customHeight="1" spans="1:7">
      <c r="A45" s="35" t="s">
        <v>58</v>
      </c>
      <c r="B45" s="11" t="s">
        <v>7</v>
      </c>
      <c r="C45" s="12" t="s">
        <v>59</v>
      </c>
      <c r="D45" s="11" t="s">
        <v>9</v>
      </c>
      <c r="E45" s="11" t="s">
        <v>16</v>
      </c>
      <c r="F45" s="13">
        <v>334</v>
      </c>
      <c r="G45" s="14" t="s">
        <v>11</v>
      </c>
    </row>
    <row r="46" ht="30" customHeight="1" spans="1:7">
      <c r="A46" s="36"/>
      <c r="B46" s="11" t="s">
        <v>7</v>
      </c>
      <c r="C46" s="12" t="s">
        <v>60</v>
      </c>
      <c r="D46" s="11" t="s">
        <v>9</v>
      </c>
      <c r="E46" s="11" t="s">
        <v>10</v>
      </c>
      <c r="F46" s="13">
        <v>200</v>
      </c>
      <c r="G46" s="14" t="s">
        <v>11</v>
      </c>
    </row>
    <row r="47" ht="30" customHeight="1" spans="1:7">
      <c r="A47" s="36"/>
      <c r="B47" s="14" t="s">
        <v>7</v>
      </c>
      <c r="C47" s="12" t="s">
        <v>61</v>
      </c>
      <c r="D47" s="14" t="s">
        <v>34</v>
      </c>
      <c r="E47" s="11" t="s">
        <v>10</v>
      </c>
      <c r="F47" s="13">
        <v>200</v>
      </c>
      <c r="G47" s="14" t="s">
        <v>11</v>
      </c>
    </row>
    <row r="48" ht="30" customHeight="1" spans="1:7">
      <c r="A48" s="36"/>
      <c r="B48" s="34" t="s">
        <v>7</v>
      </c>
      <c r="C48" s="37" t="s">
        <v>62</v>
      </c>
      <c r="D48" s="14" t="s">
        <v>9</v>
      </c>
      <c r="E48" s="38" t="s">
        <v>16</v>
      </c>
      <c r="F48" s="13">
        <v>334</v>
      </c>
      <c r="G48" s="14" t="s">
        <v>11</v>
      </c>
    </row>
    <row r="49" ht="30" customHeight="1" spans="1:7">
      <c r="A49" s="28" t="s">
        <v>35</v>
      </c>
      <c r="B49" s="39"/>
      <c r="C49" s="26">
        <f>COUNTIF(B45:B48,"Y")</f>
        <v>4</v>
      </c>
      <c r="D49" s="39"/>
      <c r="E49" s="40"/>
      <c r="F49" s="28">
        <f>SUM(F45:F48)</f>
        <v>1068</v>
      </c>
      <c r="G49" s="29"/>
    </row>
    <row r="50" s="2" customFormat="1" ht="30" customHeight="1" spans="1:7">
      <c r="A50" s="41" t="s">
        <v>63</v>
      </c>
      <c r="B50" s="11" t="s">
        <v>7</v>
      </c>
      <c r="C50" s="24" t="s">
        <v>64</v>
      </c>
      <c r="D50" s="19" t="s">
        <v>9</v>
      </c>
      <c r="E50" s="11" t="s">
        <v>13</v>
      </c>
      <c r="F50" s="13">
        <v>667</v>
      </c>
      <c r="G50" s="13" t="s">
        <v>32</v>
      </c>
    </row>
    <row r="51" s="2" customFormat="1" ht="30" customHeight="1" spans="1:7">
      <c r="A51" s="42"/>
      <c r="B51" s="11" t="s">
        <v>7</v>
      </c>
      <c r="C51" s="24" t="s">
        <v>65</v>
      </c>
      <c r="D51" s="19" t="s">
        <v>9</v>
      </c>
      <c r="E51" s="13" t="s">
        <v>13</v>
      </c>
      <c r="F51" s="13">
        <v>667</v>
      </c>
      <c r="G51" s="11" t="s">
        <v>11</v>
      </c>
    </row>
    <row r="52" s="2" customFormat="1" ht="30" customHeight="1" spans="1:7">
      <c r="A52" s="42"/>
      <c r="B52" s="13" t="s">
        <v>7</v>
      </c>
      <c r="C52" s="43" t="s">
        <v>66</v>
      </c>
      <c r="D52" s="19" t="s">
        <v>9</v>
      </c>
      <c r="E52" s="13" t="s">
        <v>16</v>
      </c>
      <c r="F52" s="13">
        <v>334</v>
      </c>
      <c r="G52" s="13" t="s">
        <v>32</v>
      </c>
    </row>
    <row r="53" s="3" customFormat="1" ht="30" customHeight="1" spans="1:7">
      <c r="A53" s="42"/>
      <c r="B53" s="13" t="s">
        <v>7</v>
      </c>
      <c r="C53" s="44" t="s">
        <v>67</v>
      </c>
      <c r="D53" s="19" t="s">
        <v>9</v>
      </c>
      <c r="E53" s="11" t="s">
        <v>10</v>
      </c>
      <c r="F53" s="13">
        <v>200</v>
      </c>
      <c r="G53" s="14" t="s">
        <v>11</v>
      </c>
    </row>
    <row r="54" s="3" customFormat="1" ht="30" customHeight="1" spans="1:7">
      <c r="A54" s="42"/>
      <c r="B54" s="13" t="s">
        <v>7</v>
      </c>
      <c r="C54" s="43" t="s">
        <v>68</v>
      </c>
      <c r="D54" s="19" t="s">
        <v>9</v>
      </c>
      <c r="E54" s="11" t="s">
        <v>13</v>
      </c>
      <c r="F54" s="13">
        <v>667</v>
      </c>
      <c r="G54" s="14" t="s">
        <v>11</v>
      </c>
    </row>
    <row r="55" s="3" customFormat="1" ht="30" customHeight="1" spans="1:7">
      <c r="A55" s="42"/>
      <c r="B55" s="34" t="s">
        <v>7</v>
      </c>
      <c r="C55" s="18" t="s">
        <v>69</v>
      </c>
      <c r="D55" s="11" t="s">
        <v>9</v>
      </c>
      <c r="E55" s="45" t="s">
        <v>13</v>
      </c>
      <c r="F55" s="13">
        <v>667</v>
      </c>
      <c r="G55" s="14" t="s">
        <v>11</v>
      </c>
    </row>
    <row r="56" s="3" customFormat="1" ht="30" customHeight="1" spans="1:7">
      <c r="A56" s="42"/>
      <c r="B56" s="34" t="s">
        <v>7</v>
      </c>
      <c r="C56" s="18" t="s">
        <v>70</v>
      </c>
      <c r="D56" s="34" t="s">
        <v>9</v>
      </c>
      <c r="E56" s="38" t="s">
        <v>16</v>
      </c>
      <c r="F56" s="13">
        <v>334</v>
      </c>
      <c r="G56" s="14" t="s">
        <v>11</v>
      </c>
    </row>
    <row r="57" s="3" customFormat="1" ht="30" customHeight="1" spans="1:7">
      <c r="A57" s="42"/>
      <c r="B57" s="34" t="s">
        <v>7</v>
      </c>
      <c r="C57" s="43" t="s">
        <v>71</v>
      </c>
      <c r="D57" s="34" t="s">
        <v>9</v>
      </c>
      <c r="E57" s="11" t="s">
        <v>10</v>
      </c>
      <c r="F57" s="13">
        <v>200</v>
      </c>
      <c r="G57" s="14" t="s">
        <v>11</v>
      </c>
    </row>
    <row r="58" s="3" customFormat="1" ht="30" customHeight="1" spans="1:7">
      <c r="A58" s="46"/>
      <c r="B58" s="11" t="s">
        <v>7</v>
      </c>
      <c r="C58" s="12" t="s">
        <v>72</v>
      </c>
      <c r="D58" s="11" t="s">
        <v>34</v>
      </c>
      <c r="E58" s="13" t="s">
        <v>13</v>
      </c>
      <c r="F58" s="13">
        <v>667</v>
      </c>
      <c r="G58" s="14" t="s">
        <v>11</v>
      </c>
    </row>
    <row r="59" s="3" customFormat="1" ht="30" customHeight="1" spans="1:7">
      <c r="A59" s="28" t="s">
        <v>73</v>
      </c>
      <c r="B59" s="28"/>
      <c r="C59" s="47">
        <f>COUNTIF(B50:B58,"Y")</f>
        <v>9</v>
      </c>
      <c r="D59" s="28"/>
      <c r="E59" s="48"/>
      <c r="F59" s="28">
        <f>SUM(F50:F58)</f>
        <v>4403</v>
      </c>
      <c r="G59" s="34"/>
    </row>
    <row r="60" s="3" customFormat="1" ht="30" customHeight="1" spans="1:7">
      <c r="A60" s="34"/>
      <c r="B60" s="34"/>
      <c r="C60" s="49"/>
      <c r="D60" s="23"/>
      <c r="E60" s="17"/>
      <c r="F60" s="29"/>
      <c r="G60" s="34"/>
    </row>
    <row r="61" s="3" customFormat="1" ht="30" customHeight="1" spans="1:7">
      <c r="A61" s="50" t="s">
        <v>74</v>
      </c>
      <c r="B61" s="51"/>
      <c r="C61" s="52">
        <f>COUNTIF(B2:B60,"Y")</f>
        <v>52</v>
      </c>
      <c r="D61" s="51"/>
      <c r="E61" s="53" t="s">
        <v>35</v>
      </c>
      <c r="F61" s="54">
        <f>F59+F49+F44+F38+F27+F22</f>
        <v>22485</v>
      </c>
      <c r="G61" s="34"/>
    </row>
  </sheetData>
  <autoFilter xmlns:etc="http://www.wps.cn/officeDocument/2017/etCustomData" ref="A1:G59" etc:filterBottomFollowUsedRange="0">
    <extLst/>
  </autoFilter>
  <mergeCells count="6">
    <mergeCell ref="A2:A21"/>
    <mergeCell ref="A23:A26"/>
    <mergeCell ref="A28:A36"/>
    <mergeCell ref="A39:A43"/>
    <mergeCell ref="A45:A48"/>
    <mergeCell ref="A50:A58"/>
  </mergeCells>
  <conditionalFormatting sqref="C20">
    <cfRule type="duplicateValues" dxfId="0" priority="2"/>
  </conditionalFormatting>
  <conditionalFormatting sqref="C21">
    <cfRule type="duplicateValues" dxfId="0" priority="1"/>
  </conditionalFormatting>
  <conditionalFormatting sqref="C48">
    <cfRule type="duplicateValues" dxfId="0" priority="3"/>
  </conditionalFormatting>
  <conditionalFormatting sqref="C54">
    <cfRule type="duplicateValues" dxfId="0" priority="5"/>
  </conditionalFormatting>
  <pageMargins left="0.7" right="0.7" top="0.75" bottom="0.75" header="0.3" footer="0.3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王立</cp:lastModifiedBy>
  <cp:revision>1</cp:revision>
  <dcterms:created xsi:type="dcterms:W3CDTF">2007-01-10T02:12:00Z</dcterms:created>
  <cp:lastPrinted>2020-11-11T12:21:00Z</cp:lastPrinted>
  <dcterms:modified xsi:type="dcterms:W3CDTF">2026-09-10T03:08:07Z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AD04FAADDC4740E69D79D8822CEC4184</vt:lpwstr>
  </property>
</Properties>
</file>