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firstSheet="2" activeTab="1"/>
  </bookViews>
  <sheets>
    <sheet name="云溪街道" sheetId="9" r:id="rId1"/>
    <sheet name="路口镇" sheetId="10" r:id="rId2"/>
    <sheet name="陆城镇" sheetId="11" r:id="rId3"/>
    <sheet name="长岭街道" sheetId="12" r:id="rId4"/>
    <sheet name="松杨湖街道" sheetId="13" r:id="rId5"/>
  </sheets>
  <definedNames>
    <definedName name="_xlnm._FilterDatabase" localSheetId="1" hidden="1">路口镇!$A$2:$E$509</definedName>
    <definedName name="_xlnm._FilterDatabase" localSheetId="2" hidden="1">陆城镇!$A$2:$E$225</definedName>
    <definedName name="_xlnm._FilterDatabase" localSheetId="3" hidden="1">长岭街道!$A$2:$E$60</definedName>
    <definedName name="_xlnm._FilterDatabase" localSheetId="4" hidden="1">松杨湖街道!$A$2:$E$46</definedName>
    <definedName name="_xlnm._FilterDatabase" localSheetId="0" hidden="1">云溪街道!$A$2:$E$97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<sst xmlns="http://schemas.openxmlformats.org/spreadsheetml/2006/main" count="2046" uniqueCount="892">
  <si>
    <t>云溪街道农村低边详细台账</t>
  </si>
  <si>
    <t>镇（街道）</t>
  </si>
  <si>
    <t>户主姓名</t>
  </si>
  <si>
    <t>成员姓名</t>
  </si>
  <si>
    <t>家庭人口数</t>
  </si>
  <si>
    <t>云溪街道</t>
  </si>
  <si>
    <t>Y</t>
  </si>
  <si>
    <t>刘月湘</t>
  </si>
  <si>
    <t>张英贤</t>
  </si>
  <si>
    <t>张寒云</t>
  </si>
  <si>
    <t>高大兴</t>
  </si>
  <si>
    <t>徐满意</t>
  </si>
  <si>
    <t>翁神次</t>
  </si>
  <si>
    <t>刘春贵</t>
  </si>
  <si>
    <t>杨保玉</t>
  </si>
  <si>
    <t>陈铁球</t>
  </si>
  <si>
    <t>小计：</t>
  </si>
  <si>
    <t>丁双全</t>
  </si>
  <si>
    <t>付六梅</t>
  </si>
  <si>
    <t>丁浩</t>
  </si>
  <si>
    <t>吴美香</t>
  </si>
  <si>
    <t>丁军华</t>
  </si>
  <si>
    <t>丁灿辉</t>
  </si>
  <si>
    <t>李子恒</t>
  </si>
  <si>
    <t>吴群</t>
  </si>
  <si>
    <t>李威</t>
  </si>
  <si>
    <t>丁春香</t>
  </si>
  <si>
    <t>李元银</t>
  </si>
  <si>
    <t>丁巍</t>
  </si>
  <si>
    <t>廖春秀</t>
  </si>
  <si>
    <t>丁先春</t>
  </si>
  <si>
    <t>李梅秀</t>
  </si>
  <si>
    <t>李兵舟</t>
  </si>
  <si>
    <t>卢桂珍</t>
  </si>
  <si>
    <t>李良成</t>
  </si>
  <si>
    <t>李宇杰</t>
  </si>
  <si>
    <t>李大志</t>
  </si>
  <si>
    <t>李文杰</t>
  </si>
  <si>
    <t>刘皇皇</t>
  </si>
  <si>
    <t>李鲜怡</t>
  </si>
  <si>
    <t>李小波</t>
  </si>
  <si>
    <t>苏丹丹</t>
  </si>
  <si>
    <t>李洋</t>
  </si>
  <si>
    <t>陈岳临</t>
  </si>
  <si>
    <t>刘亚民</t>
  </si>
  <si>
    <t>刘昆能</t>
  </si>
  <si>
    <t>乔兰英</t>
  </si>
  <si>
    <t>邱能</t>
  </si>
  <si>
    <t>钟实</t>
  </si>
  <si>
    <t>甘文勤</t>
  </si>
  <si>
    <t>钟亦涵</t>
  </si>
  <si>
    <t>刘金山</t>
  </si>
  <si>
    <t>刘章昭</t>
  </si>
  <si>
    <t>刘少林</t>
  </si>
  <si>
    <t>刘浩天</t>
  </si>
  <si>
    <t>刘敏</t>
  </si>
  <si>
    <t>吴娟</t>
  </si>
  <si>
    <t>刘亦廉</t>
  </si>
  <si>
    <t>徐友元</t>
  </si>
  <si>
    <t>袁乐红</t>
  </si>
  <si>
    <t>袁奇勋</t>
  </si>
  <si>
    <t>徐敬瑞</t>
  </si>
  <si>
    <t>杨建华</t>
  </si>
  <si>
    <t>杨诗颖</t>
  </si>
  <si>
    <t>李望秀</t>
  </si>
  <si>
    <t>徐大立</t>
  </si>
  <si>
    <t>李乐天</t>
  </si>
  <si>
    <t>李金秀</t>
  </si>
  <si>
    <t>吴保国</t>
  </si>
  <si>
    <t>钟寅子</t>
  </si>
  <si>
    <t>李中良</t>
  </si>
  <si>
    <t>向良必</t>
  </si>
  <si>
    <t>李岳民</t>
  </si>
  <si>
    <t>张月军</t>
  </si>
  <si>
    <t>李嘉乐</t>
  </si>
  <si>
    <t>邓琴</t>
  </si>
  <si>
    <t>任保必</t>
  </si>
  <si>
    <t>李新</t>
  </si>
  <si>
    <t>费贵香</t>
  </si>
  <si>
    <t>李春波</t>
  </si>
  <si>
    <t>李治喜</t>
  </si>
  <si>
    <t>潘向阳</t>
  </si>
  <si>
    <t>潘子旭</t>
  </si>
  <si>
    <t>潘子恒</t>
  </si>
  <si>
    <t>潘长期</t>
  </si>
  <si>
    <t>杨细保</t>
  </si>
  <si>
    <t>唐天香</t>
  </si>
  <si>
    <t>李岳桂</t>
  </si>
  <si>
    <t>张金华</t>
  </si>
  <si>
    <t>李中华</t>
  </si>
  <si>
    <t>陈艳利</t>
  </si>
  <si>
    <t>李博扬</t>
  </si>
  <si>
    <t>合计：</t>
  </si>
  <si>
    <t>路口镇农村低边详细台账</t>
  </si>
  <si>
    <t>路口镇</t>
  </si>
  <si>
    <t>朱金梅</t>
  </si>
  <si>
    <t>丁迪</t>
  </si>
  <si>
    <t>丁青林</t>
  </si>
  <si>
    <t>李七荣</t>
  </si>
  <si>
    <t>罗新国</t>
  </si>
  <si>
    <t>罗佳乐</t>
  </si>
  <si>
    <t>杨了珍</t>
  </si>
  <si>
    <t>廖小辉</t>
  </si>
  <si>
    <t>王子强</t>
  </si>
  <si>
    <t>王云</t>
  </si>
  <si>
    <t>王岳平</t>
  </si>
  <si>
    <t>王付文</t>
  </si>
  <si>
    <t>王晓安</t>
  </si>
  <si>
    <t>王菁睿</t>
  </si>
  <si>
    <t>李纯</t>
  </si>
  <si>
    <t>谢木云</t>
  </si>
  <si>
    <t>王语晨</t>
  </si>
  <si>
    <t>王龙</t>
  </si>
  <si>
    <t>王军华</t>
  </si>
  <si>
    <t>甘细珍</t>
  </si>
  <si>
    <t>方大安</t>
  </si>
  <si>
    <t>施元珍</t>
  </si>
  <si>
    <t>方志伟</t>
  </si>
  <si>
    <t>姚姣春</t>
  </si>
  <si>
    <t>王志雄</t>
  </si>
  <si>
    <t>易红梅</t>
  </si>
  <si>
    <t>罗维</t>
  </si>
  <si>
    <t>陈阳琴</t>
  </si>
  <si>
    <t>罗辰瑞</t>
  </si>
  <si>
    <t>罗辰妍</t>
  </si>
  <si>
    <t>丁子旋</t>
  </si>
  <si>
    <t>丁滔</t>
  </si>
  <si>
    <t>李彩霞</t>
  </si>
  <si>
    <t>万玉梅</t>
  </si>
  <si>
    <t>丁先水</t>
  </si>
  <si>
    <t>丁子阳</t>
  </si>
  <si>
    <t>王红云</t>
  </si>
  <si>
    <t>方怡忠</t>
  </si>
  <si>
    <t>杨仕全</t>
  </si>
  <si>
    <t>王月</t>
  </si>
  <si>
    <t>王安保</t>
  </si>
  <si>
    <t>王泽宇</t>
  </si>
  <si>
    <t>杨泽齐</t>
  </si>
  <si>
    <t>王安祥</t>
  </si>
  <si>
    <t>曾时珍</t>
  </si>
  <si>
    <t>王志刚</t>
  </si>
  <si>
    <t>王家慧</t>
  </si>
  <si>
    <t>张叙云</t>
  </si>
  <si>
    <t>王群华</t>
  </si>
  <si>
    <t>张栋</t>
  </si>
  <si>
    <t>张小宇</t>
  </si>
  <si>
    <t>王松柏</t>
  </si>
  <si>
    <t>熊桔容</t>
  </si>
  <si>
    <t>何建兵</t>
  </si>
  <si>
    <t>王小梅</t>
  </si>
  <si>
    <t>何爱武</t>
  </si>
  <si>
    <t>喻霞</t>
  </si>
  <si>
    <t>王中良</t>
  </si>
  <si>
    <t>李巧梅</t>
  </si>
  <si>
    <t>王宇</t>
  </si>
  <si>
    <t>曹玉兰</t>
  </si>
  <si>
    <t>朱容新</t>
  </si>
  <si>
    <t>杨柳</t>
  </si>
  <si>
    <t>杨佳益</t>
  </si>
  <si>
    <t>姚秋连</t>
  </si>
  <si>
    <t>吴金城</t>
  </si>
  <si>
    <t>吴少锋</t>
  </si>
  <si>
    <t>黄友桃</t>
  </si>
  <si>
    <t>张勇</t>
  </si>
  <si>
    <t>张新平</t>
  </si>
  <si>
    <t>瞿秋平</t>
  </si>
  <si>
    <t>王长根</t>
  </si>
  <si>
    <t>黄三义</t>
  </si>
  <si>
    <t>黄刚</t>
  </si>
  <si>
    <t>曾红云</t>
  </si>
  <si>
    <t>黄语萱</t>
  </si>
  <si>
    <t>黄豆豆</t>
  </si>
  <si>
    <t>游三贵</t>
  </si>
  <si>
    <t>李木秀</t>
  </si>
  <si>
    <t>王安全</t>
  </si>
  <si>
    <t>王立志</t>
  </si>
  <si>
    <t>王丹</t>
  </si>
  <si>
    <t>谌华雄</t>
  </si>
  <si>
    <t>谌斌辉</t>
  </si>
  <si>
    <t>谌芷宁</t>
  </si>
  <si>
    <t>余毅辉</t>
  </si>
  <si>
    <t>易金梅</t>
  </si>
  <si>
    <t>余嘉顺</t>
  </si>
  <si>
    <t>余易</t>
  </si>
  <si>
    <t>余瀚文</t>
  </si>
  <si>
    <t>王建华</t>
  </si>
  <si>
    <t>沈灿辉</t>
  </si>
  <si>
    <t>丁明保</t>
  </si>
  <si>
    <t>乔腊梅</t>
  </si>
  <si>
    <t>丁飙</t>
  </si>
  <si>
    <t>姚诚</t>
  </si>
  <si>
    <t>丁健洋吉</t>
  </si>
  <si>
    <t>丁紫瑶</t>
  </si>
  <si>
    <t>白保珍</t>
  </si>
  <si>
    <t>余国邦</t>
  </si>
  <si>
    <t>余神次</t>
  </si>
  <si>
    <t>罗曼娜</t>
  </si>
  <si>
    <t>余依婷</t>
  </si>
  <si>
    <t>余明月</t>
  </si>
  <si>
    <t>甘中秋</t>
  </si>
  <si>
    <t>余继亮</t>
  </si>
  <si>
    <t>丁凤英</t>
  </si>
  <si>
    <t>吴归山</t>
  </si>
  <si>
    <t>吴硕</t>
  </si>
  <si>
    <t>吴梓婧</t>
  </si>
  <si>
    <t>简振兴</t>
  </si>
  <si>
    <t>简恩予</t>
  </si>
  <si>
    <t>杨国庆</t>
  </si>
  <si>
    <t>杨芬</t>
  </si>
  <si>
    <t>李敏秀</t>
  </si>
  <si>
    <t>吴少兵</t>
  </si>
  <si>
    <t>吴凯</t>
  </si>
  <si>
    <t>乔蜡梅</t>
  </si>
  <si>
    <t>王平</t>
  </si>
  <si>
    <t>胡东贵</t>
  </si>
  <si>
    <t>王益帆</t>
  </si>
  <si>
    <t>王小伟</t>
  </si>
  <si>
    <t>王佳</t>
  </si>
  <si>
    <t>闾四华</t>
  </si>
  <si>
    <t>甘湘平</t>
  </si>
  <si>
    <t>陈立业</t>
  </si>
  <si>
    <t>陈心雨</t>
  </si>
  <si>
    <t>李琴</t>
  </si>
  <si>
    <t>陈和平</t>
  </si>
  <si>
    <t>陈心仪</t>
  </si>
  <si>
    <t>李如心</t>
  </si>
  <si>
    <t>万京广</t>
  </si>
  <si>
    <t>陈庸柏</t>
  </si>
  <si>
    <t>程淑芳</t>
  </si>
  <si>
    <t>田怀波</t>
  </si>
  <si>
    <t>易菊莲</t>
  </si>
  <si>
    <t>田滔</t>
  </si>
  <si>
    <t>田遇鹏</t>
  </si>
  <si>
    <t>曾芳</t>
  </si>
  <si>
    <t>曾凡宇</t>
  </si>
  <si>
    <t>白腊梅</t>
  </si>
  <si>
    <t>喻应柏</t>
  </si>
  <si>
    <t>喻艳初</t>
  </si>
  <si>
    <t>喻诗佳</t>
  </si>
  <si>
    <t>喻雨欣</t>
  </si>
  <si>
    <t>姚静</t>
  </si>
  <si>
    <t>陈阳春</t>
  </si>
  <si>
    <t>吴竞黄</t>
  </si>
  <si>
    <t>吴艳</t>
  </si>
  <si>
    <t>朱光祖</t>
  </si>
  <si>
    <t>闾从久</t>
  </si>
  <si>
    <t>朱愿</t>
  </si>
  <si>
    <t>金妍可</t>
  </si>
  <si>
    <t>金权</t>
  </si>
  <si>
    <t>彭小英</t>
  </si>
  <si>
    <t>王盼</t>
  </si>
  <si>
    <t>金佰海</t>
  </si>
  <si>
    <t>金浩文</t>
  </si>
  <si>
    <t>万小云</t>
  </si>
  <si>
    <t>蒋文初</t>
  </si>
  <si>
    <t>蒋勇淇</t>
  </si>
  <si>
    <t>柳悦泽</t>
  </si>
  <si>
    <t>吴佳怡</t>
  </si>
  <si>
    <t>柳彬</t>
  </si>
  <si>
    <t>金夭元</t>
  </si>
  <si>
    <t>柳庆国</t>
  </si>
  <si>
    <t>柳悦洲</t>
  </si>
  <si>
    <t>蒋松林</t>
  </si>
  <si>
    <t>吴军香</t>
  </si>
  <si>
    <t>蒋宇</t>
  </si>
  <si>
    <t>蒋雯丽</t>
  </si>
  <si>
    <t>冯广忠</t>
  </si>
  <si>
    <t>丁子玉</t>
  </si>
  <si>
    <t>冯义湘</t>
  </si>
  <si>
    <t>瞿天宝</t>
  </si>
  <si>
    <t>冯书涵</t>
  </si>
  <si>
    <t>李腊秀</t>
  </si>
  <si>
    <t>蒋象红</t>
  </si>
  <si>
    <t>蒋元军</t>
  </si>
  <si>
    <t>章文胜</t>
  </si>
  <si>
    <t>章静雅</t>
  </si>
  <si>
    <t>蒋静瑜</t>
  </si>
  <si>
    <t>杨爱群</t>
  </si>
  <si>
    <t>吴康华</t>
  </si>
  <si>
    <t>吴艳山</t>
  </si>
  <si>
    <t>蒋年春</t>
  </si>
  <si>
    <t>蒋巍</t>
  </si>
  <si>
    <t>蒋雅靓</t>
  </si>
  <si>
    <t>蒋立果</t>
  </si>
  <si>
    <t>方细波</t>
  </si>
  <si>
    <t xml:space="preserve">  陈银春</t>
  </si>
  <si>
    <t>陈银春</t>
  </si>
  <si>
    <t>蒋平波</t>
  </si>
  <si>
    <t>乔小凤</t>
  </si>
  <si>
    <t>汪林</t>
  </si>
  <si>
    <t>汪园园</t>
  </si>
  <si>
    <t>杨立新</t>
  </si>
  <si>
    <t>丁明媚</t>
  </si>
  <si>
    <t>杨炼</t>
  </si>
  <si>
    <t>丁香荣</t>
  </si>
  <si>
    <t>丁和国</t>
  </si>
  <si>
    <t>魏良山</t>
  </si>
  <si>
    <t>魏中胜</t>
  </si>
  <si>
    <t>乔新莲</t>
  </si>
  <si>
    <t>魏世龙</t>
  </si>
  <si>
    <t>魏辉</t>
  </si>
  <si>
    <t>朱二喜</t>
  </si>
  <si>
    <t>甘新军</t>
  </si>
  <si>
    <t>甘俊哲</t>
  </si>
  <si>
    <t>杨超奇</t>
  </si>
  <si>
    <t>杨嘉俊</t>
  </si>
  <si>
    <t>杨佳歆</t>
  </si>
  <si>
    <t>乔池元</t>
  </si>
  <si>
    <t>林治兰</t>
  </si>
  <si>
    <t>丁海斌</t>
  </si>
  <si>
    <t>李思齐</t>
  </si>
  <si>
    <t>李栋梁</t>
  </si>
  <si>
    <t>陆青莉</t>
  </si>
  <si>
    <t>李思宇</t>
  </si>
  <si>
    <t>戴军田</t>
  </si>
  <si>
    <t>甘三保</t>
  </si>
  <si>
    <t>甘佳文</t>
  </si>
  <si>
    <t>蒋丹</t>
  </si>
  <si>
    <t>甘佳燕</t>
  </si>
  <si>
    <t>李爱先</t>
  </si>
  <si>
    <t>田金洲</t>
  </si>
  <si>
    <t>刘菊花</t>
  </si>
  <si>
    <t>田子太</t>
  </si>
  <si>
    <t>田子阳</t>
  </si>
  <si>
    <t>李神柏</t>
  </si>
  <si>
    <t>李春香</t>
  </si>
  <si>
    <t>李少华</t>
  </si>
  <si>
    <t>王汗九</t>
  </si>
  <si>
    <t>乔春梅</t>
  </si>
  <si>
    <t>田三民</t>
  </si>
  <si>
    <t>田正平</t>
  </si>
  <si>
    <t>何春梅</t>
  </si>
  <si>
    <t>田志伟</t>
  </si>
  <si>
    <t>乔新成</t>
  </si>
  <si>
    <t>乔子琴</t>
  </si>
  <si>
    <t>刘长秀</t>
  </si>
  <si>
    <t>乔光于</t>
  </si>
  <si>
    <t>陈务喜</t>
  </si>
  <si>
    <t>罗红霞</t>
  </si>
  <si>
    <t>甘小辉</t>
  </si>
  <si>
    <t>甘强</t>
  </si>
  <si>
    <t>甘家保</t>
  </si>
  <si>
    <t>王金莲</t>
  </si>
  <si>
    <t>甘新建</t>
  </si>
  <si>
    <t>黎敏生</t>
  </si>
  <si>
    <t>黎达</t>
  </si>
  <si>
    <t>曹柳柳</t>
  </si>
  <si>
    <t>黎恒宇</t>
  </si>
  <si>
    <t>徐爱明</t>
  </si>
  <si>
    <t>乔元芳</t>
  </si>
  <si>
    <t>乔红阳</t>
  </si>
  <si>
    <t>甘若依</t>
  </si>
  <si>
    <t>刘梦燕</t>
  </si>
  <si>
    <t>甘景睿</t>
  </si>
  <si>
    <t>甘焕章</t>
  </si>
  <si>
    <t>龚亚丽</t>
  </si>
  <si>
    <t>曹小爱</t>
  </si>
  <si>
    <t>李玉容</t>
  </si>
  <si>
    <t>乔新元</t>
  </si>
  <si>
    <t>丁先云</t>
  </si>
  <si>
    <t>乔海波</t>
  </si>
  <si>
    <t>乔赛</t>
  </si>
  <si>
    <t>姚普凡</t>
  </si>
  <si>
    <t>蒋淑元</t>
  </si>
  <si>
    <t>卢神佑</t>
  </si>
  <si>
    <t>刘冬梅</t>
  </si>
  <si>
    <t>卢奇</t>
  </si>
  <si>
    <t>胡保林</t>
  </si>
  <si>
    <t>商月兰</t>
  </si>
  <si>
    <t>廖锦铖</t>
  </si>
  <si>
    <t>戴平珍</t>
  </si>
  <si>
    <t>廖会祥</t>
  </si>
  <si>
    <t>廖欣</t>
  </si>
  <si>
    <t>张英珍</t>
  </si>
  <si>
    <t>周苡安</t>
  </si>
  <si>
    <t>周维</t>
  </si>
  <si>
    <t>周小明</t>
  </si>
  <si>
    <t>高容</t>
  </si>
  <si>
    <t>周细元</t>
  </si>
  <si>
    <t>姚长清</t>
  </si>
  <si>
    <t>涂青梅</t>
  </si>
  <si>
    <t>林谷秋</t>
  </si>
  <si>
    <t>林家豪</t>
  </si>
  <si>
    <t>杜新华</t>
  </si>
  <si>
    <t>杜勇</t>
  </si>
  <si>
    <t>杜哲宇</t>
  </si>
  <si>
    <t>张盈姑</t>
  </si>
  <si>
    <t>林湘</t>
  </si>
  <si>
    <t>林培宇</t>
  </si>
  <si>
    <t>林未宇</t>
  </si>
  <si>
    <t>姚建国</t>
  </si>
  <si>
    <t>乔小夭</t>
  </si>
  <si>
    <t>姚利</t>
  </si>
  <si>
    <t>龚超</t>
  </si>
  <si>
    <t>龚一鸣</t>
  </si>
  <si>
    <t>龚星瑶</t>
  </si>
  <si>
    <t>杨爱斌</t>
  </si>
  <si>
    <t>汤望春</t>
  </si>
  <si>
    <t>姚雷军</t>
  </si>
  <si>
    <t>姚婉郡</t>
  </si>
  <si>
    <t>姚懋林</t>
  </si>
  <si>
    <t>闾巧云</t>
  </si>
  <si>
    <t>梁亚妹</t>
  </si>
  <si>
    <t>王学礼</t>
  </si>
  <si>
    <t>王聪</t>
  </si>
  <si>
    <t>姜靖琪</t>
  </si>
  <si>
    <t>姜鹏</t>
  </si>
  <si>
    <t>吴芳</t>
  </si>
  <si>
    <t>姜文希</t>
  </si>
  <si>
    <t>刘琪</t>
  </si>
  <si>
    <t>刘修文</t>
  </si>
  <si>
    <t>杨一群</t>
  </si>
  <si>
    <t>刘永航</t>
  </si>
  <si>
    <t>丁雅微</t>
  </si>
  <si>
    <t>李嘉胤</t>
  </si>
  <si>
    <t>丁欣怡</t>
  </si>
  <si>
    <t>丁晓波</t>
  </si>
  <si>
    <t>李冬连</t>
  </si>
  <si>
    <t>姜维</t>
  </si>
  <si>
    <t>伍雅婷</t>
  </si>
  <si>
    <t>姜志莹</t>
  </si>
  <si>
    <t>罗利</t>
  </si>
  <si>
    <t>罗金贵</t>
  </si>
  <si>
    <t>李菊香</t>
  </si>
  <si>
    <t>罗佩</t>
  </si>
  <si>
    <t>罗佳伟</t>
  </si>
  <si>
    <t>罗征征</t>
  </si>
  <si>
    <t>罗双贵</t>
  </si>
  <si>
    <t>刘小红</t>
  </si>
  <si>
    <t>罗橙</t>
  </si>
  <si>
    <t>卢紫弦</t>
  </si>
  <si>
    <t>卢飞雪</t>
  </si>
  <si>
    <t>邓后春</t>
  </si>
  <si>
    <t>刘伍保</t>
  </si>
  <si>
    <t>姚金秀</t>
  </si>
  <si>
    <t>刘天逸</t>
  </si>
  <si>
    <t>刘欣颖</t>
  </si>
  <si>
    <t>丁玲</t>
  </si>
  <si>
    <t>刘焰焰</t>
  </si>
  <si>
    <t>卢文秀</t>
  </si>
  <si>
    <t>冯有根</t>
  </si>
  <si>
    <t>冯军</t>
  </si>
  <si>
    <t>卢盛伍</t>
  </si>
  <si>
    <t>王容</t>
  </si>
  <si>
    <t>卢威</t>
  </si>
  <si>
    <t>李洪宇</t>
  </si>
  <si>
    <t>李勇</t>
  </si>
  <si>
    <t>杨斌</t>
  </si>
  <si>
    <t>李炎山</t>
  </si>
  <si>
    <t>王凤英</t>
  </si>
  <si>
    <t>王文秀</t>
  </si>
  <si>
    <t>罗金付</t>
  </si>
  <si>
    <t>胡树林</t>
  </si>
  <si>
    <t>李小元</t>
  </si>
  <si>
    <t>胡松</t>
  </si>
  <si>
    <t>姚欣怡</t>
  </si>
  <si>
    <t>胡建国</t>
  </si>
  <si>
    <t>姚平桂</t>
  </si>
  <si>
    <t>刘元久</t>
  </si>
  <si>
    <t>朱大林</t>
  </si>
  <si>
    <t>朱嘉娣</t>
  </si>
  <si>
    <t>乔众</t>
  </si>
  <si>
    <t>乔新盛</t>
  </si>
  <si>
    <t>乔锦程</t>
  </si>
  <si>
    <t>甘兰英</t>
  </si>
  <si>
    <t>朱四明</t>
  </si>
  <si>
    <t>朱志海</t>
  </si>
  <si>
    <t>朱明安</t>
  </si>
  <si>
    <t>朱猛军</t>
  </si>
  <si>
    <t>朱梓菱</t>
  </si>
  <si>
    <t>李俐霞</t>
  </si>
  <si>
    <t>朱建波</t>
  </si>
  <si>
    <t>宋菊华</t>
  </si>
  <si>
    <t>沈爱明</t>
  </si>
  <si>
    <t>黄琼</t>
  </si>
  <si>
    <t>沈旺</t>
  </si>
  <si>
    <t>张玉香</t>
  </si>
  <si>
    <t>龚国庆</t>
  </si>
  <si>
    <t>杨应龙</t>
  </si>
  <si>
    <t>曾小香</t>
  </si>
  <si>
    <t>杨本性</t>
  </si>
  <si>
    <t>刘平英</t>
  </si>
  <si>
    <t>沈新华</t>
  </si>
  <si>
    <t>张小林</t>
  </si>
  <si>
    <t>丁群英</t>
  </si>
  <si>
    <t>林小九</t>
  </si>
  <si>
    <t>周正清</t>
  </si>
  <si>
    <t>周念鑫</t>
  </si>
  <si>
    <t>余元辉</t>
  </si>
  <si>
    <t>曹继良</t>
  </si>
  <si>
    <t>方从久</t>
  </si>
  <si>
    <t>沈木荣</t>
  </si>
  <si>
    <t>方龙梅</t>
  </si>
  <si>
    <t>沈莹</t>
  </si>
  <si>
    <t>沈正航</t>
  </si>
  <si>
    <t>刘香云</t>
  </si>
  <si>
    <t>李练福</t>
  </si>
  <si>
    <t>李淼清</t>
  </si>
  <si>
    <t>李焱</t>
  </si>
  <si>
    <t>陈香</t>
  </si>
  <si>
    <t>姚维明</t>
  </si>
  <si>
    <t>姚常涛</t>
  </si>
  <si>
    <t>姚青雨</t>
  </si>
  <si>
    <t>谢单香</t>
  </si>
  <si>
    <t>卢岳松</t>
  </si>
  <si>
    <t>卢洪军</t>
  </si>
  <si>
    <t>林爱平</t>
  </si>
  <si>
    <t>夏海平</t>
  </si>
  <si>
    <t>周九英</t>
  </si>
  <si>
    <t>曹显峰</t>
  </si>
  <si>
    <t>徐长清</t>
  </si>
  <si>
    <t>郭孟君</t>
  </si>
  <si>
    <t>徐孝龙</t>
  </si>
  <si>
    <t>徐玥滢</t>
  </si>
  <si>
    <t>徐子谦</t>
  </si>
  <si>
    <t>金平湘</t>
  </si>
  <si>
    <t>丁新明</t>
  </si>
  <si>
    <t>丁诗涵</t>
  </si>
  <si>
    <t>丁诗钰</t>
  </si>
  <si>
    <t>丁凯</t>
  </si>
  <si>
    <t>吴宇辰</t>
  </si>
  <si>
    <t>吴维付</t>
  </si>
  <si>
    <t>吴雨涵</t>
  </si>
  <si>
    <t>向桃英</t>
  </si>
  <si>
    <t>杨三明</t>
  </si>
  <si>
    <t>杨俊熙</t>
  </si>
  <si>
    <t>杨默媛</t>
  </si>
  <si>
    <t>江伍元</t>
  </si>
  <si>
    <t>杨林芳</t>
  </si>
  <si>
    <t>黄秋梅</t>
  </si>
  <si>
    <t>江八保</t>
  </si>
  <si>
    <t>江国旗</t>
  </si>
  <si>
    <t>谢青秀</t>
  </si>
  <si>
    <t>张三清</t>
  </si>
  <si>
    <t>丁文兵</t>
  </si>
  <si>
    <t>丁日升</t>
  </si>
  <si>
    <t>杜腊秀</t>
  </si>
  <si>
    <t>卢雯轩</t>
  </si>
  <si>
    <t>卢盛云</t>
  </si>
  <si>
    <t>卢文昊</t>
  </si>
  <si>
    <t>谢丽敏</t>
  </si>
  <si>
    <t>谢玉平</t>
  </si>
  <si>
    <t>丁炳海</t>
  </si>
  <si>
    <t>汤红梅</t>
  </si>
  <si>
    <t>丁天保</t>
  </si>
  <si>
    <t>李建新</t>
  </si>
  <si>
    <t>谢顺全</t>
  </si>
  <si>
    <t>李湛</t>
  </si>
  <si>
    <t>李新年</t>
  </si>
  <si>
    <t>沈兰英</t>
  </si>
  <si>
    <t>李进</t>
  </si>
  <si>
    <t>李梓萱</t>
  </si>
  <si>
    <t>李小阳</t>
  </si>
  <si>
    <t>谢贵珍</t>
  </si>
  <si>
    <t>杜小年</t>
  </si>
  <si>
    <t>丁文胜</t>
  </si>
  <si>
    <t>丁杜超</t>
  </si>
  <si>
    <t>胡灿</t>
  </si>
  <si>
    <t>丁犇</t>
  </si>
  <si>
    <t>丁垚</t>
  </si>
  <si>
    <t>姚琼</t>
  </si>
  <si>
    <t>姚和平</t>
  </si>
  <si>
    <t>杨垂</t>
  </si>
  <si>
    <t>曹琪琪</t>
  </si>
  <si>
    <t>杜林树</t>
  </si>
  <si>
    <t>何金秋</t>
  </si>
  <si>
    <t>杜松柏</t>
  </si>
  <si>
    <t>杜宇轩</t>
  </si>
  <si>
    <t>瞿诗华</t>
  </si>
  <si>
    <t>谢金玉</t>
  </si>
  <si>
    <t>瞿燕平</t>
  </si>
  <si>
    <t>瞿豪霸</t>
  </si>
  <si>
    <t>姚腊梅</t>
  </si>
  <si>
    <t>赵建平</t>
  </si>
  <si>
    <t>赵盈荧</t>
  </si>
  <si>
    <t>杨运良</t>
  </si>
  <si>
    <t>姚三平</t>
  </si>
  <si>
    <t>李学兵</t>
  </si>
  <si>
    <t>丁金秀</t>
  </si>
  <si>
    <t>李普度</t>
  </si>
  <si>
    <t>丁宏韬</t>
  </si>
  <si>
    <t>姚小英</t>
  </si>
  <si>
    <t>张小芹</t>
  </si>
  <si>
    <t>姚文香</t>
  </si>
  <si>
    <t>陆城镇农村低边详细台账</t>
  </si>
  <si>
    <t>陆城镇</t>
  </si>
  <si>
    <t>郭建军</t>
  </si>
  <si>
    <t>谢水秀</t>
  </si>
  <si>
    <t>沈维林</t>
  </si>
  <si>
    <t>邓岳秀</t>
  </si>
  <si>
    <t>张姣</t>
  </si>
  <si>
    <t>万林</t>
  </si>
  <si>
    <t>杨道华</t>
  </si>
  <si>
    <t>方腊秀</t>
  </si>
  <si>
    <t>王颖俐</t>
  </si>
  <si>
    <t>王应辉</t>
  </si>
  <si>
    <t>邹满意</t>
  </si>
  <si>
    <t>丁诗雯</t>
  </si>
  <si>
    <t>丁诗美</t>
  </si>
  <si>
    <t>丁诗雅</t>
  </si>
  <si>
    <t>丁勤</t>
  </si>
  <si>
    <t>梅超群</t>
  </si>
  <si>
    <t>谢冰桃</t>
  </si>
  <si>
    <t>李伟军</t>
  </si>
  <si>
    <t>曾伊旬</t>
  </si>
  <si>
    <t>曾兴</t>
  </si>
  <si>
    <t>李宇晨</t>
  </si>
  <si>
    <t>谌佳良</t>
  </si>
  <si>
    <t>谌旭</t>
  </si>
  <si>
    <t>郑菊兰</t>
  </si>
  <si>
    <t>陈慈云</t>
  </si>
  <si>
    <t>郑艳丽</t>
  </si>
  <si>
    <t>龚时雨</t>
  </si>
  <si>
    <t>谢香云</t>
  </si>
  <si>
    <t>谌明波</t>
  </si>
  <si>
    <t>张皓轩</t>
  </si>
  <si>
    <t>张鹏宇</t>
  </si>
  <si>
    <t>刘 琼</t>
  </si>
  <si>
    <t>刘夭子</t>
  </si>
  <si>
    <t>彭孝东</t>
  </si>
  <si>
    <t>陈莲芳</t>
  </si>
  <si>
    <t>谢芳良</t>
  </si>
  <si>
    <t>牛丹</t>
  </si>
  <si>
    <t>肖竹兰</t>
  </si>
  <si>
    <t>肖欢</t>
  </si>
  <si>
    <t>丁秋珍</t>
  </si>
  <si>
    <t>胡彩云</t>
  </si>
  <si>
    <t>张红帅</t>
  </si>
  <si>
    <t>胡伟</t>
  </si>
  <si>
    <t>胡 伟</t>
  </si>
  <si>
    <t>胡子菡</t>
  </si>
  <si>
    <t>胡海军</t>
  </si>
  <si>
    <t>黄美玲</t>
  </si>
  <si>
    <t>余国平</t>
  </si>
  <si>
    <t>余以祥</t>
  </si>
  <si>
    <t>陈金秀</t>
  </si>
  <si>
    <t>余权威</t>
  </si>
  <si>
    <t>王美珍</t>
  </si>
  <si>
    <t>黄仕林</t>
  </si>
  <si>
    <t>杨四兰</t>
  </si>
  <si>
    <t>郭克尤</t>
  </si>
  <si>
    <t>郭建纯</t>
  </si>
  <si>
    <t>赵世华</t>
  </si>
  <si>
    <t>赵应龙</t>
  </si>
  <si>
    <t>李枚</t>
  </si>
  <si>
    <t>唐伟平</t>
  </si>
  <si>
    <t>吴跃龙</t>
  </si>
  <si>
    <t>吴建国</t>
  </si>
  <si>
    <t>施小英</t>
  </si>
  <si>
    <t>向国强</t>
  </si>
  <si>
    <t>刘小菊</t>
  </si>
  <si>
    <t>向忠玉</t>
  </si>
  <si>
    <t>绳会</t>
  </si>
  <si>
    <t>郭芹元</t>
  </si>
  <si>
    <t>丁红桃</t>
  </si>
  <si>
    <t>王亮明</t>
  </si>
  <si>
    <t>黄春林</t>
  </si>
  <si>
    <t>欧阳小容</t>
  </si>
  <si>
    <t>邱先明</t>
  </si>
  <si>
    <t>吴桂春</t>
  </si>
  <si>
    <t>何思雨</t>
  </si>
  <si>
    <t>刘 婷</t>
  </si>
  <si>
    <t>何诗云</t>
  </si>
  <si>
    <t>何诗阳</t>
  </si>
  <si>
    <t>何益祥</t>
  </si>
  <si>
    <t>李仕贵</t>
  </si>
  <si>
    <t>刘咏梅</t>
  </si>
  <si>
    <t>李博文</t>
  </si>
  <si>
    <t>李小银</t>
  </si>
  <si>
    <t>曾建军</t>
  </si>
  <si>
    <t>杨一诺</t>
  </si>
  <si>
    <t>杨阳</t>
  </si>
  <si>
    <t>李熳</t>
  </si>
  <si>
    <t>杨金阶</t>
  </si>
  <si>
    <t>李玲英</t>
  </si>
  <si>
    <t>李四华</t>
  </si>
  <si>
    <t>葛金香</t>
  </si>
  <si>
    <t>李挺</t>
  </si>
  <si>
    <t>王平方</t>
  </si>
  <si>
    <t>黄新红</t>
  </si>
  <si>
    <t>李秋梅</t>
  </si>
  <si>
    <t>周国富</t>
  </si>
  <si>
    <t>刘小生</t>
  </si>
  <si>
    <t>刘玲</t>
  </si>
  <si>
    <t>黄世维</t>
  </si>
  <si>
    <t>穆玉霜</t>
  </si>
  <si>
    <t>朱小平</t>
  </si>
  <si>
    <t>邓志军</t>
  </si>
  <si>
    <t>邓杰</t>
  </si>
  <si>
    <t>乔建容</t>
  </si>
  <si>
    <t>吴明华</t>
  </si>
  <si>
    <t>张育恩</t>
  </si>
  <si>
    <t>程力</t>
  </si>
  <si>
    <t>才连英</t>
  </si>
  <si>
    <t>程志强</t>
  </si>
  <si>
    <t>卢景</t>
  </si>
  <si>
    <t>李美林</t>
  </si>
  <si>
    <t>李美容</t>
  </si>
  <si>
    <t>丁志岗</t>
  </si>
  <si>
    <t>张香枚</t>
  </si>
  <si>
    <t>蔡忠新</t>
  </si>
  <si>
    <t>郭玉秀</t>
  </si>
  <si>
    <t>刘振家</t>
  </si>
  <si>
    <t>汤迪军</t>
  </si>
  <si>
    <t>杨金玉</t>
  </si>
  <si>
    <t>卢良桂</t>
  </si>
  <si>
    <t>张清平</t>
  </si>
  <si>
    <t>谢四元</t>
  </si>
  <si>
    <t>沈维</t>
  </si>
  <si>
    <t>张杏珍</t>
  </si>
  <si>
    <t>闾卫明</t>
  </si>
  <si>
    <t>卢超</t>
  </si>
  <si>
    <t>何丽</t>
  </si>
  <si>
    <t>汤吉云</t>
  </si>
  <si>
    <t>李美平</t>
  </si>
  <si>
    <t>程宪文</t>
  </si>
  <si>
    <t>吴东娥</t>
  </si>
  <si>
    <t>叶平</t>
  </si>
  <si>
    <t>叶安</t>
  </si>
  <si>
    <t>田么久</t>
  </si>
  <si>
    <t>叶 青</t>
  </si>
  <si>
    <t>丁军辉</t>
  </si>
  <si>
    <t>谢自辉</t>
  </si>
  <si>
    <t>闾木香</t>
  </si>
  <si>
    <t>张秋容</t>
  </si>
  <si>
    <t>黄秋容</t>
  </si>
  <si>
    <t>郑玉兰</t>
  </si>
  <si>
    <t>王永宏</t>
  </si>
  <si>
    <t>周水连</t>
  </si>
  <si>
    <t>李志祥</t>
  </si>
  <si>
    <t>戴雅培</t>
  </si>
  <si>
    <t>李小容</t>
  </si>
  <si>
    <t>谢锦</t>
  </si>
  <si>
    <t>谢三林</t>
  </si>
  <si>
    <t>严云英</t>
  </si>
  <si>
    <t>王怀彪</t>
  </si>
  <si>
    <t>沈翠云</t>
  </si>
  <si>
    <t>龚晓红</t>
  </si>
  <si>
    <t>周西奇</t>
  </si>
  <si>
    <t>周柳华</t>
  </si>
  <si>
    <t>杨玉英</t>
  </si>
  <si>
    <t>刘洛均</t>
  </si>
  <si>
    <t>肖蒙</t>
  </si>
  <si>
    <t>沈承起</t>
  </si>
  <si>
    <t>沈冰冰</t>
  </si>
  <si>
    <t>代桃英</t>
  </si>
  <si>
    <t>沈利华</t>
  </si>
  <si>
    <t>李游珍</t>
  </si>
  <si>
    <t>代志远</t>
  </si>
  <si>
    <t>姚保珍</t>
  </si>
  <si>
    <t>蔡雨军</t>
  </si>
  <si>
    <t>王振</t>
  </si>
  <si>
    <t>廖菊梅</t>
  </si>
  <si>
    <t>沈珍喜</t>
  </si>
  <si>
    <t>曹军</t>
  </si>
  <si>
    <t>蔡芳英</t>
  </si>
  <si>
    <t>蒋解生</t>
  </si>
  <si>
    <t>蒋元霞</t>
  </si>
  <si>
    <t>胡小波</t>
  </si>
  <si>
    <t>鲁银桂</t>
  </si>
  <si>
    <t>康学武</t>
  </si>
  <si>
    <t>李白玉</t>
  </si>
  <si>
    <t>苏文玉</t>
  </si>
  <si>
    <t>阮孝波</t>
  </si>
  <si>
    <t>阮新华</t>
  </si>
  <si>
    <t>陈凡元</t>
  </si>
  <si>
    <t>杨立前</t>
  </si>
  <si>
    <t>杨静矾</t>
  </si>
  <si>
    <t>杨志锴</t>
  </si>
  <si>
    <t>曹雪梅</t>
  </si>
  <si>
    <t>戴进</t>
  </si>
  <si>
    <t>张磊</t>
  </si>
  <si>
    <t>张雨晨</t>
  </si>
  <si>
    <t>张宇阳</t>
  </si>
  <si>
    <t>杨 雪</t>
  </si>
  <si>
    <t>马云子</t>
  </si>
  <si>
    <t>别田英</t>
  </si>
  <si>
    <t>罗敬臣</t>
  </si>
  <si>
    <t>李国英</t>
  </si>
  <si>
    <t>龚小云</t>
  </si>
  <si>
    <t>黄小元</t>
  </si>
  <si>
    <t>代和平</t>
  </si>
  <si>
    <t>林立香</t>
  </si>
  <si>
    <t>方次生</t>
  </si>
  <si>
    <t>方鹏</t>
  </si>
  <si>
    <t>李伍秀</t>
  </si>
  <si>
    <t>谭松柏</t>
  </si>
  <si>
    <t>邹稳</t>
  </si>
  <si>
    <t>彭亚雄</t>
  </si>
  <si>
    <t>徐建芬</t>
  </si>
  <si>
    <t>沈元秀</t>
  </si>
  <si>
    <t>彭丽军</t>
  </si>
  <si>
    <t>沈淑君</t>
  </si>
  <si>
    <t>骆赞军</t>
  </si>
  <si>
    <t>任德保</t>
  </si>
  <si>
    <t>张金玉</t>
  </si>
  <si>
    <t>长岭街道农村低边详细台账</t>
  </si>
  <si>
    <t>长岭街道</t>
  </si>
  <si>
    <t>黄红</t>
  </si>
  <si>
    <t>彭友明</t>
  </si>
  <si>
    <t>彭三英</t>
  </si>
  <si>
    <t>姚传铭</t>
  </si>
  <si>
    <t>丁兰英</t>
  </si>
  <si>
    <t>甘友根</t>
  </si>
  <si>
    <t>徐云松</t>
  </si>
  <si>
    <t>杨长庚</t>
  </si>
  <si>
    <t>李祖玉</t>
  </si>
  <si>
    <t>黄双林</t>
  </si>
  <si>
    <t>周志平</t>
  </si>
  <si>
    <t>罗文芳</t>
  </si>
  <si>
    <t>周泽恩</t>
  </si>
  <si>
    <t>周福升</t>
  </si>
  <si>
    <t>周检妹</t>
  </si>
  <si>
    <t>王樱晴</t>
  </si>
  <si>
    <t>王家赫</t>
  </si>
  <si>
    <t>甘元香</t>
  </si>
  <si>
    <t>李艳</t>
  </si>
  <si>
    <t>李金树</t>
  </si>
  <si>
    <t>丁燕平</t>
  </si>
  <si>
    <t>石爱英</t>
  </si>
  <si>
    <t>卢永华</t>
  </si>
  <si>
    <t>李四保</t>
  </si>
  <si>
    <t>王雪梅</t>
  </si>
  <si>
    <t>谢红</t>
  </si>
  <si>
    <t>谢湘模</t>
  </si>
  <si>
    <t>梅文秀</t>
  </si>
  <si>
    <t>叶梓涵</t>
  </si>
  <si>
    <t>谢模全</t>
  </si>
  <si>
    <t>罗爱华</t>
  </si>
  <si>
    <t>谢峰</t>
  </si>
  <si>
    <t>何四辉</t>
  </si>
  <si>
    <t>李文斌</t>
  </si>
  <si>
    <t>李超</t>
  </si>
  <si>
    <t>谢若良</t>
  </si>
  <si>
    <t>李幺秀</t>
  </si>
  <si>
    <t>谢砚文</t>
  </si>
  <si>
    <t>李小英</t>
  </si>
  <si>
    <t>潘长林</t>
  </si>
  <si>
    <t>林凡</t>
  </si>
  <si>
    <t>林自军</t>
  </si>
  <si>
    <t>林子晨</t>
  </si>
  <si>
    <t>艾红</t>
  </si>
  <si>
    <t>陆梅香</t>
  </si>
  <si>
    <t>吴新国</t>
  </si>
  <si>
    <t>吴子胥</t>
  </si>
  <si>
    <t>陆子宏</t>
  </si>
  <si>
    <t>谢金初</t>
  </si>
  <si>
    <t>刘双娇</t>
  </si>
  <si>
    <t>松杨湖街道农村低边详细台账</t>
  </si>
  <si>
    <t>松杨湖街道</t>
  </si>
  <si>
    <t>孙云善</t>
  </si>
  <si>
    <t>李雨珍</t>
  </si>
  <si>
    <t>向昭明</t>
  </si>
  <si>
    <t>陈强</t>
  </si>
  <si>
    <t>陈谷良</t>
  </si>
  <si>
    <t>袁伍珍</t>
  </si>
  <si>
    <t>姜林友</t>
  </si>
  <si>
    <t>姜雯</t>
  </si>
  <si>
    <t>丁夭元</t>
  </si>
  <si>
    <t>龚树民</t>
  </si>
  <si>
    <t>魏娥香</t>
  </si>
  <si>
    <t>龚关</t>
  </si>
  <si>
    <t>高强</t>
  </si>
  <si>
    <t>高梓炎</t>
  </si>
  <si>
    <t>佘文平</t>
  </si>
  <si>
    <t>黎子怡</t>
  </si>
  <si>
    <t>葛大学</t>
  </si>
  <si>
    <t>葛建</t>
  </si>
  <si>
    <t>胡东桃</t>
  </si>
  <si>
    <t>王春生</t>
  </si>
  <si>
    <t>蔡小兰</t>
  </si>
  <si>
    <t>王震辉</t>
  </si>
  <si>
    <t>匡雨</t>
  </si>
  <si>
    <t>施伟</t>
  </si>
  <si>
    <t>官岳军</t>
  </si>
  <si>
    <t>官雅琴</t>
  </si>
  <si>
    <t>彭满华</t>
  </si>
  <si>
    <t>彭聪</t>
  </si>
  <si>
    <t>李希圣</t>
  </si>
  <si>
    <t>游白玉</t>
  </si>
  <si>
    <t>李琪</t>
  </si>
  <si>
    <t>宋和平</t>
  </si>
  <si>
    <t>张腊云</t>
  </si>
  <si>
    <t>李凯</t>
  </si>
  <si>
    <t>李新求</t>
  </si>
  <si>
    <t>余建局</t>
  </si>
  <si>
    <t>肖国祥</t>
  </si>
  <si>
    <t>丁移民</t>
  </si>
  <si>
    <t>李四峰</t>
  </si>
  <si>
    <t>李志平</t>
  </si>
  <si>
    <t>李新生</t>
  </si>
  <si>
    <t>胡东方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</si>
</sst>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b/>
      <sz val="10"/>
      <name val="宋体"/>
      <charset val="0"/>
    </font>
    <font>
      <b/>
      <sz val="10"/>
      <color rgb="FFFF0000"/>
      <name val="宋体"/>
      <charset val="0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name val="Arial"/>
      <charset val="0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303133"/>
      <name val="宋体"/>
      <charset val="134"/>
    </font>
    <font>
      <sz val="10"/>
      <color theme="1"/>
      <name val="宋体"/>
      <charset val="0"/>
    </font>
    <font>
      <sz val="11"/>
      <color theme="1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7" borderId="13" applyNumberFormat="0" applyAlignment="0" applyProtection="0">
      <alignment vertical="center"/>
    </xf>
    <xf numFmtId="0" fontId="31" fillId="7" borderId="12" applyNumberFormat="0" applyAlignment="0" applyProtection="0">
      <alignment vertical="center"/>
    </xf>
    <xf numFmtId="0" fontId="32" fillId="8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ont="0" applyFill="0" applyBorder="0" applyAlignment="0" applyProtection="0"/>
    <xf numFmtId="0" fontId="4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ont="0" applyFill="0" applyBorder="0" applyAlignment="0" applyProtection="0"/>
    <xf numFmtId="0" fontId="0" fillId="0" borderId="0">
      <alignment vertical="center"/>
    </xf>
    <xf numFmtId="0" fontId="40" fillId="0" borderId="0" applyNumberFormat="0" applyFont="0" applyFill="0" applyBorder="0" applyAlignment="0" applyProtection="0"/>
    <xf numFmtId="0" fontId="40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 applyNumberFormat="0" applyFont="0" applyFill="0" applyBorder="0" applyAlignment="0" applyProtection="0"/>
    <xf numFmtId="0" fontId="40" fillId="0" borderId="0" applyNumberFormat="0" applyFont="0" applyFill="0" applyBorder="0" applyAlignment="0" applyProtection="0"/>
    <xf numFmtId="0" fontId="0" fillId="0" borderId="0">
      <alignment vertical="center"/>
    </xf>
    <xf numFmtId="0" fontId="11" fillId="0" borderId="0"/>
    <xf numFmtId="0" fontId="11" fillId="0" borderId="0"/>
    <xf numFmtId="0" fontId="40" fillId="0" borderId="0"/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40" fillId="0" borderId="0"/>
    <xf numFmtId="0" fontId="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4" xfId="55" applyNumberFormat="1" applyFont="1" applyFill="1" applyBorder="1" applyAlignment="1">
      <alignment horizontal="center" vertical="center" wrapText="1"/>
    </xf>
    <xf numFmtId="49" fontId="6" fillId="0" borderId="1" xfId="55" applyNumberFormat="1" applyFont="1" applyFill="1" applyBorder="1" applyAlignment="1">
      <alignment horizontal="center" vertical="center" wrapText="1"/>
    </xf>
    <xf numFmtId="49" fontId="6" fillId="0" borderId="3" xfId="55" applyNumberFormat="1" applyFont="1" applyFill="1" applyBorder="1" applyAlignment="1">
      <alignment horizontal="center" vertical="center" wrapText="1"/>
    </xf>
    <xf numFmtId="49" fontId="6" fillId="0" borderId="2" xfId="55" applyNumberFormat="1" applyFont="1" applyFill="1" applyBorder="1" applyAlignment="1">
      <alignment horizontal="center" vertical="center" wrapText="1"/>
    </xf>
    <xf numFmtId="49" fontId="6" fillId="0" borderId="4" xfId="55" applyNumberFormat="1" applyFont="1" applyFill="1" applyBorder="1" applyAlignment="1">
      <alignment horizontal="center" vertical="center"/>
    </xf>
    <xf numFmtId="49" fontId="6" fillId="0" borderId="1" xfId="55" applyNumberFormat="1" applyFont="1" applyFill="1" applyBorder="1" applyAlignment="1">
      <alignment horizontal="center" vertical="center"/>
    </xf>
    <xf numFmtId="49" fontId="6" fillId="0" borderId="3" xfId="55" applyNumberFormat="1" applyFont="1" applyFill="1" applyBorder="1" applyAlignment="1">
      <alignment horizontal="center" vertical="center"/>
    </xf>
    <xf numFmtId="49" fontId="6" fillId="0" borderId="2" xfId="55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4" xfId="54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6" fillId="0" borderId="2" xfId="54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12" fillId="0" borderId="1" xfId="53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4" xfId="53" applyFont="1" applyFill="1" applyBorder="1" applyAlignment="1" applyProtection="1">
      <alignment horizontal="center" vertical="center" wrapText="1"/>
    </xf>
    <xf numFmtId="0" fontId="6" fillId="0" borderId="1" xfId="53" applyFont="1" applyFill="1" applyBorder="1" applyAlignment="1" applyProtection="1">
      <alignment horizontal="center" vertical="center" wrapText="1"/>
    </xf>
    <xf numFmtId="0" fontId="14" fillId="0" borderId="2" xfId="53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55" applyFont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4" xfId="53" applyNumberFormat="1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49" fontId="6" fillId="0" borderId="3" xfId="53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6" fillId="0" borderId="2" xfId="53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6" fillId="0" borderId="1" xfId="56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vertical="center" wrapText="1"/>
    </xf>
    <xf numFmtId="0" fontId="1" fillId="0" borderId="0" xfId="0" applyFont="1" applyAlignment="1">
      <alignment vertical="center"/>
    </xf>
    <xf numFmtId="0" fontId="19" fillId="0" borderId="0" xfId="0" applyFont="1">
      <alignment vertical="center"/>
    </xf>
    <xf numFmtId="0" fontId="2" fillId="0" borderId="4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horizontal="center" vertical="center"/>
    </xf>
    <xf numFmtId="49" fontId="2" fillId="0" borderId="4" xfId="53" applyNumberFormat="1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/>
    </xf>
    <xf numFmtId="49" fontId="2" fillId="0" borderId="3" xfId="53" applyNumberFormat="1" applyFont="1" applyFill="1" applyBorder="1" applyAlignment="1">
      <alignment horizontal="center" vertical="center"/>
    </xf>
    <xf numFmtId="49" fontId="2" fillId="0" borderId="2" xfId="53" applyNumberFormat="1" applyFont="1" applyFill="1" applyBorder="1" applyAlignment="1">
      <alignment horizontal="center" vertical="center"/>
    </xf>
    <xf numFmtId="0" fontId="6" fillId="3" borderId="1" xfId="52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1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 5" xfId="49"/>
    <cellStyle name="常规 29" xfId="50"/>
    <cellStyle name="常规 14" xfId="51"/>
    <cellStyle name="常规 2" xfId="52"/>
    <cellStyle name="常规 10 10" xfId="53"/>
    <cellStyle name="常规 90" xfId="54"/>
    <cellStyle name="常规 13" xfId="55"/>
    <cellStyle name="常规 10 10 2" xfId="56"/>
    <cellStyle name="常规 17" xfId="57"/>
    <cellStyle name="常规 10 2 3" xfId="58"/>
    <cellStyle name="常规 3 2" xfId="59"/>
    <cellStyle name="常规 2 2 2 2" xfId="60"/>
    <cellStyle name="常规 18" xfId="61"/>
    <cellStyle name="常规 21 6" xfId="62"/>
    <cellStyle name="常规 14 2" xfId="63"/>
    <cellStyle name="常规 2 8" xfId="64"/>
    <cellStyle name="常规 12 5" xfId="65"/>
    <cellStyle name="常规 12" xfId="66"/>
    <cellStyle name="常规 3 2 16" xfId="67"/>
    <cellStyle name="常规 38" xfId="68"/>
    <cellStyle name="常规 40" xfId="69"/>
    <cellStyle name="常规 15" xfId="70"/>
    <cellStyle name="常规_双花" xfId="71"/>
    <cellStyle name="常规 2 2 2" xfId="72"/>
    <cellStyle name="常规 4 9" xfId="73"/>
    <cellStyle name="常规 4 6" xfId="74"/>
    <cellStyle name="常规 21 4" xfId="75"/>
    <cellStyle name="常规 6 2 2" xfId="76"/>
    <cellStyle name="常规 10 4" xfId="77"/>
    <cellStyle name="常规 11" xfId="78"/>
    <cellStyle name="常规 3 4 3" xfId="79"/>
    <cellStyle name="常规 37" xfId="80"/>
    <cellStyle name="常规 2 69" xfId="81"/>
    <cellStyle name="常规 2 76" xfId="82"/>
    <cellStyle name="常规 19" xfId="83"/>
    <cellStyle name="常规 10 3" xfId="84"/>
    <cellStyle name="常规 5 3" xfId="85"/>
    <cellStyle name="常规 5 3 2" xfId="86"/>
    <cellStyle name="常规 4 4" xfId="87"/>
    <cellStyle name="常规 4 2 2 2" xfId="88"/>
    <cellStyle name="常规 4 2 2" xfId="89"/>
    <cellStyle name="常规 19 2" xfId="90"/>
    <cellStyle name="常规 13 2" xfId="91"/>
    <cellStyle name="常规 15 7" xfId="92"/>
    <cellStyle name="常规 72" xfId="93"/>
    <cellStyle name="常规_Sheet1" xfId="94"/>
    <cellStyle name="常规 16" xfId="95"/>
    <cellStyle name="常规 15 6" xfId="96"/>
    <cellStyle name="常规 97" xfId="97"/>
    <cellStyle name="常规 78" xfId="98"/>
    <cellStyle name="常规 87" xfId="99"/>
    <cellStyle name="常规 88" xfId="100"/>
    <cellStyle name="常规 66" xfId="101"/>
    <cellStyle name="常规 73" xfId="102"/>
    <cellStyle name="常规 37 2" xfId="103"/>
    <cellStyle name="常规 20" xfId="104"/>
    <cellStyle name="常规 14 10" xfId="105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G97"/>
  <sheetViews>
    <sheetView workbookViewId="0">
      <selection activeCell="F2" sqref="F$1:F$1048576"/>
    </sheetView>
  </sheetViews>
  <sheetFormatPr defaultColWidth="9" defaultRowHeight="13.5" outlineLevelCol="6"/>
  <cols>
    <col min="1" max="1" width="10.225" style="41" customWidth="1"/>
    <col min="2" max="2" width="4.13333333333333" style="1" customWidth="1"/>
    <col min="3" max="3" width="9" style="184"/>
    <col min="4" max="4" width="9" style="185"/>
    <col min="5" max="5" width="9" style="41"/>
    <col min="6" max="16384" width="9" style="186"/>
  </cols>
  <sheetData>
    <row r="1" ht="41" customHeight="1" spans="1:5">
      <c r="A1" s="3" t="s">
        <v>0</v>
      </c>
      <c r="B1" s="3"/>
      <c r="C1" s="4"/>
      <c r="D1" s="3"/>
      <c r="E1" s="3"/>
    </row>
    <row r="2" ht="27" customHeight="1" spans="1:5">
      <c r="A2" s="5" t="s">
        <v>1</v>
      </c>
      <c r="B2" s="6"/>
      <c r="C2" s="5" t="s">
        <v>2</v>
      </c>
      <c r="D2" s="5" t="s">
        <v>3</v>
      </c>
      <c r="E2" s="5" t="s">
        <v>4</v>
      </c>
    </row>
    <row r="3" ht="27" customHeight="1" spans="1:7">
      <c r="A3" s="7" t="s">
        <v>5</v>
      </c>
      <c r="B3" s="35" t="s">
        <v>6</v>
      </c>
      <c r="C3" s="7" t="s">
        <v>7</v>
      </c>
      <c r="D3" s="7" t="s">
        <v>7</v>
      </c>
      <c r="E3" s="7">
        <v>1</v>
      </c>
      <c r="G3" s="140"/>
    </row>
    <row r="4" ht="27" customHeight="1" spans="1:7">
      <c r="A4" s="7" t="s">
        <v>5</v>
      </c>
      <c r="B4" s="7" t="s">
        <v>6</v>
      </c>
      <c r="C4" s="9" t="s">
        <v>8</v>
      </c>
      <c r="D4" s="12" t="s">
        <v>8</v>
      </c>
      <c r="E4" s="7">
        <v>2</v>
      </c>
      <c r="G4" s="140"/>
    </row>
    <row r="5" ht="27" customHeight="1" spans="1:7">
      <c r="A5" s="7" t="s">
        <v>5</v>
      </c>
      <c r="B5" s="7"/>
      <c r="C5" s="9"/>
      <c r="D5" s="9" t="s">
        <v>9</v>
      </c>
      <c r="E5" s="7">
        <v>2</v>
      </c>
      <c r="G5" s="140"/>
    </row>
    <row r="6" ht="27" customHeight="1" spans="1:7">
      <c r="A6" s="7" t="s">
        <v>5</v>
      </c>
      <c r="B6" s="35" t="s">
        <v>6</v>
      </c>
      <c r="C6" s="21" t="s">
        <v>10</v>
      </c>
      <c r="D6" s="9" t="s">
        <v>11</v>
      </c>
      <c r="E6" s="25">
        <v>2</v>
      </c>
      <c r="G6" s="140"/>
    </row>
    <row r="7" ht="27" customHeight="1" spans="1:7">
      <c r="A7" s="7" t="s">
        <v>5</v>
      </c>
      <c r="B7" s="25"/>
      <c r="C7" s="23"/>
      <c r="D7" s="9" t="s">
        <v>10</v>
      </c>
      <c r="E7" s="25">
        <v>2</v>
      </c>
      <c r="G7" s="140"/>
    </row>
    <row r="8" ht="27" customHeight="1" spans="1:7">
      <c r="A8" s="7" t="s">
        <v>5</v>
      </c>
      <c r="B8" s="21" t="s">
        <v>6</v>
      </c>
      <c r="C8" s="22" t="s">
        <v>12</v>
      </c>
      <c r="D8" s="21" t="s">
        <v>12</v>
      </c>
      <c r="E8" s="9">
        <v>2</v>
      </c>
      <c r="G8" s="140"/>
    </row>
    <row r="9" ht="27" customHeight="1" spans="1:7">
      <c r="A9" s="7" t="s">
        <v>5</v>
      </c>
      <c r="B9" s="23"/>
      <c r="C9" s="22"/>
      <c r="D9" s="21" t="s">
        <v>13</v>
      </c>
      <c r="E9" s="9">
        <v>2</v>
      </c>
      <c r="G9" s="140"/>
    </row>
    <row r="10" ht="27" customHeight="1" spans="1:7">
      <c r="A10" s="7" t="s">
        <v>5</v>
      </c>
      <c r="B10" s="21" t="s">
        <v>6</v>
      </c>
      <c r="C10" s="21" t="s">
        <v>14</v>
      </c>
      <c r="D10" s="9" t="s">
        <v>14</v>
      </c>
      <c r="E10" s="9">
        <v>2</v>
      </c>
      <c r="G10" s="140"/>
    </row>
    <row r="11" ht="27" customHeight="1" spans="1:7">
      <c r="A11" s="7" t="s">
        <v>5</v>
      </c>
      <c r="B11" s="23"/>
      <c r="C11" s="23"/>
      <c r="D11" s="9" t="s">
        <v>15</v>
      </c>
      <c r="E11" s="9">
        <v>2</v>
      </c>
      <c r="G11" s="140"/>
    </row>
    <row r="12" ht="27" customHeight="1" spans="1:7">
      <c r="A12" s="29" t="s">
        <v>16</v>
      </c>
      <c r="B12" s="10"/>
      <c r="C12" s="29">
        <f>COUNTIF(B3:B11,"Y")</f>
        <v>5</v>
      </c>
      <c r="D12" s="29"/>
      <c r="E12" s="29">
        <f>COUNT(E3:E11)</f>
        <v>9</v>
      </c>
      <c r="G12" s="140"/>
    </row>
    <row r="13" ht="27" customHeight="1" spans="1:7">
      <c r="A13" s="7" t="s">
        <v>5</v>
      </c>
      <c r="B13" s="7" t="s">
        <v>6</v>
      </c>
      <c r="C13" s="12" t="s">
        <v>17</v>
      </c>
      <c r="D13" s="12" t="s">
        <v>17</v>
      </c>
      <c r="E13" s="7">
        <v>3</v>
      </c>
      <c r="G13" s="140"/>
    </row>
    <row r="14" ht="27" customHeight="1" spans="1:7">
      <c r="A14" s="7" t="s">
        <v>5</v>
      </c>
      <c r="B14" s="7"/>
      <c r="C14" s="12"/>
      <c r="D14" s="12" t="s">
        <v>18</v>
      </c>
      <c r="E14" s="7">
        <v>3</v>
      </c>
      <c r="G14" s="140"/>
    </row>
    <row r="15" ht="27" customHeight="1" spans="1:7">
      <c r="A15" s="7" t="s">
        <v>5</v>
      </c>
      <c r="B15" s="7"/>
      <c r="C15" s="12"/>
      <c r="D15" s="12" t="s">
        <v>19</v>
      </c>
      <c r="E15" s="7">
        <v>3</v>
      </c>
      <c r="G15" s="140"/>
    </row>
    <row r="16" ht="27" customHeight="1" spans="1:7">
      <c r="A16" s="7" t="s">
        <v>5</v>
      </c>
      <c r="B16" s="7" t="s">
        <v>6</v>
      </c>
      <c r="C16" s="12" t="s">
        <v>20</v>
      </c>
      <c r="D16" s="12" t="s">
        <v>20</v>
      </c>
      <c r="E16" s="7">
        <v>3</v>
      </c>
      <c r="G16" s="140"/>
    </row>
    <row r="17" ht="27" customHeight="1" spans="1:7">
      <c r="A17" s="7" t="s">
        <v>5</v>
      </c>
      <c r="B17" s="7"/>
      <c r="C17" s="12"/>
      <c r="D17" s="12" t="s">
        <v>21</v>
      </c>
      <c r="E17" s="7">
        <v>3</v>
      </c>
      <c r="G17" s="140"/>
    </row>
    <row r="18" ht="27" customHeight="1" spans="1:7">
      <c r="A18" s="7" t="s">
        <v>5</v>
      </c>
      <c r="B18" s="7"/>
      <c r="C18" s="12"/>
      <c r="D18" s="12" t="s">
        <v>22</v>
      </c>
      <c r="E18" s="7">
        <v>3</v>
      </c>
      <c r="G18" s="140"/>
    </row>
    <row r="19" ht="27" customHeight="1" spans="1:7">
      <c r="A19" s="7" t="s">
        <v>5</v>
      </c>
      <c r="B19" s="35" t="s">
        <v>6</v>
      </c>
      <c r="C19" s="187" t="s">
        <v>23</v>
      </c>
      <c r="D19" s="188" t="s">
        <v>23</v>
      </c>
      <c r="E19" s="18">
        <v>5</v>
      </c>
      <c r="G19" s="140"/>
    </row>
    <row r="20" ht="27" customHeight="1" spans="1:7">
      <c r="A20" s="7" t="s">
        <v>5</v>
      </c>
      <c r="B20" s="24"/>
      <c r="C20" s="189"/>
      <c r="D20" s="190" t="s">
        <v>24</v>
      </c>
      <c r="E20" s="18">
        <v>5</v>
      </c>
      <c r="G20" s="140"/>
    </row>
    <row r="21" ht="27" customHeight="1" spans="1:7">
      <c r="A21" s="7" t="s">
        <v>5</v>
      </c>
      <c r="B21" s="24"/>
      <c r="C21" s="189"/>
      <c r="D21" s="190" t="s">
        <v>25</v>
      </c>
      <c r="E21" s="18">
        <v>5</v>
      </c>
      <c r="G21" s="140"/>
    </row>
    <row r="22" ht="27" customHeight="1" spans="1:7">
      <c r="A22" s="7" t="s">
        <v>5</v>
      </c>
      <c r="B22" s="24"/>
      <c r="C22" s="189"/>
      <c r="D22" s="190" t="s">
        <v>26</v>
      </c>
      <c r="E22" s="18">
        <v>5</v>
      </c>
      <c r="G22" s="140"/>
    </row>
    <row r="23" ht="27" customHeight="1" spans="1:7">
      <c r="A23" s="7" t="s">
        <v>5</v>
      </c>
      <c r="B23" s="25"/>
      <c r="C23" s="191"/>
      <c r="D23" s="190" t="s">
        <v>27</v>
      </c>
      <c r="E23" s="18">
        <v>5</v>
      </c>
      <c r="G23" s="140"/>
    </row>
    <row r="24" ht="27" customHeight="1" spans="1:7">
      <c r="A24" s="7" t="s">
        <v>5</v>
      </c>
      <c r="B24" s="192" t="s">
        <v>6</v>
      </c>
      <c r="C24" s="192" t="s">
        <v>28</v>
      </c>
      <c r="D24" s="193" t="s">
        <v>28</v>
      </c>
      <c r="E24" s="193">
        <v>3</v>
      </c>
      <c r="G24" s="140"/>
    </row>
    <row r="25" ht="27" customHeight="1" spans="1:7">
      <c r="A25" s="7" t="s">
        <v>5</v>
      </c>
      <c r="B25" s="194"/>
      <c r="C25" s="194"/>
      <c r="D25" s="193" t="s">
        <v>29</v>
      </c>
      <c r="E25" s="193">
        <v>3</v>
      </c>
      <c r="G25" s="140"/>
    </row>
    <row r="26" ht="27" customHeight="1" spans="1:7">
      <c r="A26" s="7" t="s">
        <v>5</v>
      </c>
      <c r="B26" s="195"/>
      <c r="C26" s="195"/>
      <c r="D26" s="193" t="s">
        <v>30</v>
      </c>
      <c r="E26" s="193">
        <v>3</v>
      </c>
      <c r="G26" s="140"/>
    </row>
    <row r="27" ht="27" customHeight="1" spans="1:7">
      <c r="A27" s="29" t="s">
        <v>16</v>
      </c>
      <c r="B27" s="10"/>
      <c r="C27" s="29">
        <f>COUNTIF(B13:B26,"Y")</f>
        <v>4</v>
      </c>
      <c r="D27" s="29"/>
      <c r="E27" s="29">
        <f>COUNT(E13:E26)</f>
        <v>14</v>
      </c>
      <c r="G27" s="140"/>
    </row>
    <row r="28" ht="27" customHeight="1" spans="1:7">
      <c r="A28" s="7" t="s">
        <v>5</v>
      </c>
      <c r="B28" s="7" t="s">
        <v>6</v>
      </c>
      <c r="C28" s="7" t="s">
        <v>31</v>
      </c>
      <c r="D28" s="9" t="s">
        <v>31</v>
      </c>
      <c r="E28" s="7">
        <v>2</v>
      </c>
      <c r="G28" s="140"/>
    </row>
    <row r="29" ht="27" customHeight="1" spans="1:7">
      <c r="A29" s="7" t="s">
        <v>5</v>
      </c>
      <c r="B29" s="7"/>
      <c r="C29" s="7"/>
      <c r="D29" s="9" t="s">
        <v>32</v>
      </c>
      <c r="E29" s="7">
        <v>2</v>
      </c>
      <c r="G29" s="140"/>
    </row>
    <row r="30" ht="27" customHeight="1" spans="1:7">
      <c r="A30" s="7" t="s">
        <v>5</v>
      </c>
      <c r="B30" s="7" t="s">
        <v>6</v>
      </c>
      <c r="C30" s="7" t="s">
        <v>33</v>
      </c>
      <c r="D30" s="9" t="s">
        <v>33</v>
      </c>
      <c r="E30" s="7">
        <v>2</v>
      </c>
      <c r="G30" s="140"/>
    </row>
    <row r="31" ht="27" customHeight="1" spans="1:7">
      <c r="A31" s="7" t="s">
        <v>5</v>
      </c>
      <c r="B31" s="7"/>
      <c r="C31" s="7"/>
      <c r="D31" s="9" t="s">
        <v>34</v>
      </c>
      <c r="E31" s="7">
        <v>2</v>
      </c>
      <c r="G31" s="140"/>
    </row>
    <row r="32" ht="27" customHeight="1" spans="1:7">
      <c r="A32" s="7" t="s">
        <v>5</v>
      </c>
      <c r="B32" s="7" t="s">
        <v>6</v>
      </c>
      <c r="C32" s="7" t="s">
        <v>35</v>
      </c>
      <c r="D32" s="9" t="s">
        <v>35</v>
      </c>
      <c r="E32" s="7">
        <v>4</v>
      </c>
      <c r="G32" s="140"/>
    </row>
    <row r="33" ht="27" customHeight="1" spans="1:7">
      <c r="A33" s="7" t="s">
        <v>5</v>
      </c>
      <c r="B33" s="7"/>
      <c r="C33" s="7"/>
      <c r="D33" s="9" t="s">
        <v>36</v>
      </c>
      <c r="E33" s="7">
        <v>4</v>
      </c>
      <c r="G33" s="140"/>
    </row>
    <row r="34" ht="27" customHeight="1" spans="1:7">
      <c r="A34" s="7" t="s">
        <v>5</v>
      </c>
      <c r="B34" s="7"/>
      <c r="C34" s="7"/>
      <c r="D34" s="9" t="s">
        <v>37</v>
      </c>
      <c r="E34" s="7">
        <v>4</v>
      </c>
      <c r="G34" s="140"/>
    </row>
    <row r="35" ht="27" customHeight="1" spans="1:7">
      <c r="A35" s="7" t="s">
        <v>5</v>
      </c>
      <c r="B35" s="7"/>
      <c r="C35" s="7"/>
      <c r="D35" s="9" t="s">
        <v>38</v>
      </c>
      <c r="E35" s="7">
        <v>4</v>
      </c>
      <c r="G35" s="140"/>
    </row>
    <row r="36" ht="27" customHeight="1" spans="1:7">
      <c r="A36" s="35" t="s">
        <v>5</v>
      </c>
      <c r="B36" s="7" t="s">
        <v>6</v>
      </c>
      <c r="C36" s="21" t="s">
        <v>39</v>
      </c>
      <c r="D36" s="9" t="s">
        <v>40</v>
      </c>
      <c r="E36" s="7">
        <v>4</v>
      </c>
      <c r="G36" s="140"/>
    </row>
    <row r="37" ht="27" customHeight="1" spans="1:7">
      <c r="A37" s="24"/>
      <c r="B37" s="7"/>
      <c r="C37" s="22"/>
      <c r="D37" s="9" t="s">
        <v>41</v>
      </c>
      <c r="E37" s="7">
        <v>4</v>
      </c>
      <c r="G37" s="140"/>
    </row>
    <row r="38" ht="27" customHeight="1" spans="1:7">
      <c r="A38" s="24"/>
      <c r="B38" s="7"/>
      <c r="C38" s="22"/>
      <c r="D38" s="18" t="s">
        <v>42</v>
      </c>
      <c r="E38" s="7">
        <v>4</v>
      </c>
      <c r="G38" s="140"/>
    </row>
    <row r="39" ht="27" customHeight="1" spans="1:7">
      <c r="A39" s="24"/>
      <c r="B39" s="7"/>
      <c r="C39" s="22"/>
      <c r="D39" s="9" t="s">
        <v>39</v>
      </c>
      <c r="E39" s="7">
        <v>4</v>
      </c>
      <c r="G39" s="140"/>
    </row>
    <row r="40" ht="27" customHeight="1" spans="1:7">
      <c r="A40" s="29" t="s">
        <v>16</v>
      </c>
      <c r="B40" s="14"/>
      <c r="C40" s="29">
        <f>COUNTIF(B28:B39,"Y")</f>
        <v>4</v>
      </c>
      <c r="D40" s="9"/>
      <c r="E40" s="29">
        <f>COUNT(E28:E39)</f>
        <v>12</v>
      </c>
      <c r="G40" s="140"/>
    </row>
    <row r="41" ht="27" customHeight="1" spans="1:7">
      <c r="A41" s="7" t="s">
        <v>5</v>
      </c>
      <c r="B41" s="24" t="s">
        <v>6</v>
      </c>
      <c r="C41" s="196" t="s">
        <v>43</v>
      </c>
      <c r="D41" s="196" t="s">
        <v>44</v>
      </c>
      <c r="E41" s="7">
        <v>3</v>
      </c>
      <c r="G41" s="140"/>
    </row>
    <row r="42" ht="27" customHeight="1" spans="1:7">
      <c r="A42" s="7" t="s">
        <v>5</v>
      </c>
      <c r="B42" s="24"/>
      <c r="C42" s="196"/>
      <c r="D42" s="196" t="s">
        <v>45</v>
      </c>
      <c r="E42" s="7">
        <v>3</v>
      </c>
      <c r="G42" s="140"/>
    </row>
    <row r="43" ht="27" customHeight="1" spans="1:7">
      <c r="A43" s="7" t="s">
        <v>5</v>
      </c>
      <c r="B43" s="25"/>
      <c r="C43" s="196"/>
      <c r="D43" s="30" t="s">
        <v>43</v>
      </c>
      <c r="E43" s="7">
        <v>3</v>
      </c>
      <c r="G43" s="140"/>
    </row>
    <row r="44" ht="27" customHeight="1" spans="1:7">
      <c r="A44" s="29" t="s">
        <v>16</v>
      </c>
      <c r="B44" s="19"/>
      <c r="C44" s="29">
        <f>COUNTIF(B41:B43,"Y")</f>
        <v>1</v>
      </c>
      <c r="D44" s="29"/>
      <c r="E44" s="29">
        <f>COUNT(E41:E43)</f>
        <v>3</v>
      </c>
      <c r="G44" s="140"/>
    </row>
    <row r="45" ht="27" customHeight="1" spans="1:7">
      <c r="A45" s="7" t="s">
        <v>5</v>
      </c>
      <c r="B45" s="35" t="s">
        <v>6</v>
      </c>
      <c r="C45" s="35" t="s">
        <v>46</v>
      </c>
      <c r="D45" s="7" t="s">
        <v>47</v>
      </c>
      <c r="E45" s="7">
        <v>2</v>
      </c>
      <c r="G45" s="140"/>
    </row>
    <row r="46" ht="27" customHeight="1" spans="1:7">
      <c r="A46" s="7" t="s">
        <v>5</v>
      </c>
      <c r="B46" s="25"/>
      <c r="C46" s="25"/>
      <c r="D46" s="7" t="s">
        <v>46</v>
      </c>
      <c r="E46" s="7">
        <v>2</v>
      </c>
      <c r="G46" s="140"/>
    </row>
    <row r="47" ht="27" customHeight="1" spans="1:7">
      <c r="A47" s="7" t="s">
        <v>5</v>
      </c>
      <c r="B47" s="24" t="s">
        <v>6</v>
      </c>
      <c r="C47" s="21" t="s">
        <v>48</v>
      </c>
      <c r="D47" s="9" t="s">
        <v>49</v>
      </c>
      <c r="E47" s="9">
        <v>3</v>
      </c>
      <c r="G47" s="140"/>
    </row>
    <row r="48" ht="27" customHeight="1" spans="1:7">
      <c r="A48" s="7" t="s">
        <v>5</v>
      </c>
      <c r="B48" s="24"/>
      <c r="C48" s="22"/>
      <c r="D48" s="9" t="s">
        <v>48</v>
      </c>
      <c r="E48" s="9">
        <v>3</v>
      </c>
      <c r="G48" s="140"/>
    </row>
    <row r="49" ht="27" customHeight="1" spans="1:7">
      <c r="A49" s="7" t="s">
        <v>5</v>
      </c>
      <c r="B49" s="25"/>
      <c r="C49" s="23"/>
      <c r="D49" s="9" t="s">
        <v>50</v>
      </c>
      <c r="E49" s="9">
        <v>3</v>
      </c>
      <c r="G49" s="140"/>
    </row>
    <row r="50" s="183" customFormat="1" ht="27" customHeight="1" spans="1:7">
      <c r="A50" s="7" t="s">
        <v>5</v>
      </c>
      <c r="B50" s="35" t="s">
        <v>6</v>
      </c>
      <c r="C50" s="21" t="s">
        <v>51</v>
      </c>
      <c r="D50" s="9" t="s">
        <v>52</v>
      </c>
      <c r="E50" s="7">
        <v>4</v>
      </c>
      <c r="F50" s="197"/>
      <c r="G50" s="140"/>
    </row>
    <row r="51" s="183" customFormat="1" ht="27" customHeight="1" spans="1:7">
      <c r="A51" s="7" t="s">
        <v>5</v>
      </c>
      <c r="B51" s="24"/>
      <c r="C51" s="22"/>
      <c r="D51" s="9" t="s">
        <v>53</v>
      </c>
      <c r="E51" s="7">
        <v>4</v>
      </c>
      <c r="F51" s="197"/>
      <c r="G51" s="140"/>
    </row>
    <row r="52" s="183" customFormat="1" ht="27" customHeight="1" spans="1:7">
      <c r="A52" s="7" t="s">
        <v>5</v>
      </c>
      <c r="B52" s="24"/>
      <c r="C52" s="22"/>
      <c r="D52" s="9" t="s">
        <v>51</v>
      </c>
      <c r="E52" s="7">
        <v>4</v>
      </c>
      <c r="F52" s="197"/>
      <c r="G52" s="140"/>
    </row>
    <row r="53" s="183" customFormat="1" ht="27" customHeight="1" spans="1:7">
      <c r="A53" s="7" t="s">
        <v>5</v>
      </c>
      <c r="B53" s="24"/>
      <c r="C53" s="22"/>
      <c r="D53" s="9" t="s">
        <v>54</v>
      </c>
      <c r="E53" s="7">
        <v>4</v>
      </c>
      <c r="F53" s="197"/>
      <c r="G53" s="140"/>
    </row>
    <row r="54" customFormat="1" ht="27" customHeight="1" spans="1:7">
      <c r="A54" s="7" t="s">
        <v>5</v>
      </c>
      <c r="B54" s="7" t="s">
        <v>6</v>
      </c>
      <c r="C54" s="21" t="s">
        <v>55</v>
      </c>
      <c r="D54" s="9" t="s">
        <v>55</v>
      </c>
      <c r="E54" s="7">
        <v>3</v>
      </c>
      <c r="F54" s="186"/>
      <c r="G54" s="186"/>
    </row>
    <row r="55" customFormat="1" ht="27" customHeight="1" spans="1:7">
      <c r="A55" s="7" t="s">
        <v>5</v>
      </c>
      <c r="B55" s="7"/>
      <c r="C55" s="22"/>
      <c r="D55" s="9" t="s">
        <v>56</v>
      </c>
      <c r="E55" s="7">
        <v>3</v>
      </c>
      <c r="F55" s="186"/>
      <c r="G55" s="186"/>
    </row>
    <row r="56" customFormat="1" ht="27" customHeight="1" spans="1:7">
      <c r="A56" s="7" t="s">
        <v>5</v>
      </c>
      <c r="B56" s="7"/>
      <c r="C56" s="23"/>
      <c r="D56" s="9" t="s">
        <v>57</v>
      </c>
      <c r="E56" s="7">
        <v>3</v>
      </c>
      <c r="F56" s="186"/>
      <c r="G56" s="186"/>
    </row>
    <row r="57" customFormat="1" ht="27" customHeight="1" spans="1:7">
      <c r="A57" s="7" t="s">
        <v>5</v>
      </c>
      <c r="B57" s="24" t="s">
        <v>6</v>
      </c>
      <c r="C57" s="21" t="s">
        <v>58</v>
      </c>
      <c r="D57" s="9" t="s">
        <v>58</v>
      </c>
      <c r="E57" s="7">
        <v>4</v>
      </c>
      <c r="F57" s="186"/>
      <c r="G57" s="186"/>
    </row>
    <row r="58" customFormat="1" ht="27" customHeight="1" spans="1:7">
      <c r="A58" s="7" t="s">
        <v>5</v>
      </c>
      <c r="B58" s="24"/>
      <c r="C58" s="22"/>
      <c r="D58" s="9" t="s">
        <v>59</v>
      </c>
      <c r="E58" s="7">
        <v>4</v>
      </c>
      <c r="F58" s="186"/>
      <c r="G58" s="186"/>
    </row>
    <row r="59" customFormat="1" ht="27" customHeight="1" spans="1:7">
      <c r="A59" s="7" t="s">
        <v>5</v>
      </c>
      <c r="B59" s="24"/>
      <c r="C59" s="22"/>
      <c r="D59" s="9" t="s">
        <v>60</v>
      </c>
      <c r="E59" s="7">
        <v>4</v>
      </c>
      <c r="F59" s="186"/>
      <c r="G59" s="186"/>
    </row>
    <row r="60" customFormat="1" ht="27" customHeight="1" spans="1:7">
      <c r="A60" s="7" t="s">
        <v>5</v>
      </c>
      <c r="B60" s="24"/>
      <c r="C60" s="23"/>
      <c r="D60" s="9" t="s">
        <v>61</v>
      </c>
      <c r="E60" s="7">
        <v>4</v>
      </c>
      <c r="F60" s="186"/>
      <c r="G60" s="186"/>
    </row>
    <row r="61" customFormat="1" ht="27" customHeight="1" spans="1:7">
      <c r="A61" s="7" t="s">
        <v>5</v>
      </c>
      <c r="B61" s="14" t="s">
        <v>6</v>
      </c>
      <c r="C61" s="56" t="s">
        <v>62</v>
      </c>
      <c r="D61" s="9" t="s">
        <v>62</v>
      </c>
      <c r="E61" s="29">
        <v>3</v>
      </c>
      <c r="F61" s="186"/>
      <c r="G61" s="186"/>
    </row>
    <row r="62" customFormat="1" ht="27" customHeight="1" spans="1:7">
      <c r="A62" s="7" t="s">
        <v>5</v>
      </c>
      <c r="B62" s="14"/>
      <c r="C62" s="73"/>
      <c r="D62" s="9" t="s">
        <v>63</v>
      </c>
      <c r="E62" s="29">
        <v>3</v>
      </c>
      <c r="F62" s="186"/>
      <c r="G62" s="186"/>
    </row>
    <row r="63" customFormat="1" ht="27" customHeight="1" spans="1:7">
      <c r="A63" s="7" t="s">
        <v>5</v>
      </c>
      <c r="B63" s="14"/>
      <c r="C63" s="58"/>
      <c r="D63" s="9" t="s">
        <v>64</v>
      </c>
      <c r="E63" s="29">
        <v>3</v>
      </c>
      <c r="F63" s="186"/>
      <c r="G63" s="186"/>
    </row>
    <row r="64" ht="27" customHeight="1" spans="1:5">
      <c r="A64" s="29" t="s">
        <v>16</v>
      </c>
      <c r="B64" s="10"/>
      <c r="C64" s="29">
        <f>COUNTIF(B45:B63,"Y")</f>
        <v>6</v>
      </c>
      <c r="D64" s="29"/>
      <c r="E64" s="29">
        <f>COUNT(E45:E63)</f>
        <v>19</v>
      </c>
    </row>
    <row r="65" ht="27" customHeight="1" spans="1:5">
      <c r="A65" s="7" t="s">
        <v>5</v>
      </c>
      <c r="B65" s="112" t="s">
        <v>6</v>
      </c>
      <c r="C65" s="22" t="s">
        <v>65</v>
      </c>
      <c r="D65" s="9" t="s">
        <v>65</v>
      </c>
      <c r="E65" s="112">
        <v>2</v>
      </c>
    </row>
    <row r="66" ht="27" customHeight="1" spans="1:7">
      <c r="A66" s="7" t="s">
        <v>5</v>
      </c>
      <c r="B66" s="112"/>
      <c r="C66" s="23"/>
      <c r="D66" s="9" t="s">
        <v>66</v>
      </c>
      <c r="E66" s="112">
        <v>2</v>
      </c>
      <c r="G66" s="140"/>
    </row>
    <row r="67" ht="27" customHeight="1" spans="1:5">
      <c r="A67" s="35" t="s">
        <v>5</v>
      </c>
      <c r="B67" s="112" t="s">
        <v>6</v>
      </c>
      <c r="C67" s="9" t="s">
        <v>67</v>
      </c>
      <c r="D67" s="18" t="s">
        <v>67</v>
      </c>
      <c r="E67" s="112">
        <v>3</v>
      </c>
    </row>
    <row r="68" ht="27" customHeight="1" spans="1:7">
      <c r="A68" s="35" t="s">
        <v>5</v>
      </c>
      <c r="B68" s="112"/>
      <c r="C68" s="9"/>
      <c r="D68" s="9" t="s">
        <v>68</v>
      </c>
      <c r="E68" s="112">
        <v>3</v>
      </c>
      <c r="G68" s="140"/>
    </row>
    <row r="69" ht="27" customHeight="1" spans="1:5">
      <c r="A69" s="35" t="s">
        <v>5</v>
      </c>
      <c r="B69" s="112"/>
      <c r="C69" s="9"/>
      <c r="D69" s="9" t="s">
        <v>69</v>
      </c>
      <c r="E69" s="112">
        <v>3</v>
      </c>
    </row>
    <row r="70" ht="27" customHeight="1" spans="1:5">
      <c r="A70" s="29" t="s">
        <v>16</v>
      </c>
      <c r="B70" s="10"/>
      <c r="C70" s="29">
        <f>COUNTIF(B65:B69,"Y")</f>
        <v>2</v>
      </c>
      <c r="D70" s="29"/>
      <c r="E70" s="29">
        <f>COUNT(E65:E69)</f>
        <v>5</v>
      </c>
    </row>
    <row r="71" ht="27" customHeight="1" spans="1:5">
      <c r="A71" s="7" t="s">
        <v>5</v>
      </c>
      <c r="B71" s="112" t="s">
        <v>6</v>
      </c>
      <c r="C71" s="9" t="s">
        <v>70</v>
      </c>
      <c r="D71" s="9" t="s">
        <v>70</v>
      </c>
      <c r="E71" s="112">
        <v>2</v>
      </c>
    </row>
    <row r="72" ht="27" customHeight="1" spans="1:7">
      <c r="A72" s="7" t="s">
        <v>5</v>
      </c>
      <c r="B72" s="112"/>
      <c r="C72" s="9"/>
      <c r="D72" s="9" t="s">
        <v>71</v>
      </c>
      <c r="E72" s="31">
        <v>2</v>
      </c>
      <c r="G72" s="140"/>
    </row>
    <row r="73" ht="27" customHeight="1" spans="1:5">
      <c r="A73" s="7" t="s">
        <v>5</v>
      </c>
      <c r="B73" s="76" t="s">
        <v>6</v>
      </c>
      <c r="C73" s="21" t="s">
        <v>72</v>
      </c>
      <c r="D73" s="9" t="s">
        <v>72</v>
      </c>
      <c r="E73" s="89">
        <v>2</v>
      </c>
    </row>
    <row r="74" ht="27" customHeight="1" spans="1:5">
      <c r="A74" s="7" t="s">
        <v>5</v>
      </c>
      <c r="B74" s="79"/>
      <c r="C74" s="23"/>
      <c r="D74" s="9" t="s">
        <v>73</v>
      </c>
      <c r="E74" s="89">
        <v>2</v>
      </c>
    </row>
    <row r="75" ht="27" customHeight="1" spans="1:5">
      <c r="A75" s="29" t="s">
        <v>16</v>
      </c>
      <c r="B75" s="10"/>
      <c r="C75" s="29">
        <f>COUNTIF(B71:B74,"Y")</f>
        <v>2</v>
      </c>
      <c r="D75" s="29"/>
      <c r="E75" s="29">
        <f>COUNT(E71:E74)</f>
        <v>4</v>
      </c>
    </row>
    <row r="76" ht="27" customHeight="1" spans="1:5">
      <c r="A76" s="30" t="s">
        <v>5</v>
      </c>
      <c r="B76" s="198" t="s">
        <v>6</v>
      </c>
      <c r="C76" s="21" t="s">
        <v>74</v>
      </c>
      <c r="D76" s="9" t="s">
        <v>74</v>
      </c>
      <c r="E76" s="30">
        <v>2</v>
      </c>
    </row>
    <row r="77" ht="27" customHeight="1" spans="1:7">
      <c r="A77" s="30" t="s">
        <v>5</v>
      </c>
      <c r="B77" s="182"/>
      <c r="C77" s="23"/>
      <c r="D77" s="9" t="s">
        <v>75</v>
      </c>
      <c r="E77" s="30">
        <v>2</v>
      </c>
      <c r="G77" s="140"/>
    </row>
    <row r="78" ht="27" customHeight="1" spans="1:5">
      <c r="A78" s="30" t="s">
        <v>5</v>
      </c>
      <c r="B78" s="198" t="s">
        <v>6</v>
      </c>
      <c r="C78" s="21" t="s">
        <v>76</v>
      </c>
      <c r="D78" s="9" t="s">
        <v>76</v>
      </c>
      <c r="E78" s="30">
        <v>2</v>
      </c>
    </row>
    <row r="79" ht="27" customHeight="1" spans="1:7">
      <c r="A79" s="30" t="s">
        <v>5</v>
      </c>
      <c r="B79" s="182"/>
      <c r="C79" s="23"/>
      <c r="D79" s="9" t="s">
        <v>77</v>
      </c>
      <c r="E79" s="30">
        <v>2</v>
      </c>
      <c r="G79" s="140"/>
    </row>
    <row r="80" ht="27" customHeight="1" spans="1:5">
      <c r="A80" s="30" t="s">
        <v>5</v>
      </c>
      <c r="B80" s="198" t="s">
        <v>6</v>
      </c>
      <c r="C80" s="21" t="s">
        <v>78</v>
      </c>
      <c r="D80" s="9" t="s">
        <v>78</v>
      </c>
      <c r="E80" s="30">
        <v>2</v>
      </c>
    </row>
    <row r="81" ht="27" customHeight="1" spans="1:7">
      <c r="A81" s="30" t="s">
        <v>5</v>
      </c>
      <c r="B81" s="182"/>
      <c r="C81" s="23"/>
      <c r="D81" s="9" t="s">
        <v>79</v>
      </c>
      <c r="E81" s="30">
        <v>2</v>
      </c>
      <c r="G81" s="140"/>
    </row>
    <row r="82" ht="27" customHeight="1" spans="1:5">
      <c r="A82" s="30" t="s">
        <v>5</v>
      </c>
      <c r="B82" s="198" t="s">
        <v>6</v>
      </c>
      <c r="C82" s="21" t="s">
        <v>80</v>
      </c>
      <c r="D82" s="9" t="s">
        <v>80</v>
      </c>
      <c r="E82" s="30">
        <v>5</v>
      </c>
    </row>
    <row r="83" ht="27" customHeight="1" spans="1:7">
      <c r="A83" s="30" t="s">
        <v>5</v>
      </c>
      <c r="B83" s="181"/>
      <c r="C83" s="22"/>
      <c r="D83" s="9" t="s">
        <v>81</v>
      </c>
      <c r="E83" s="30">
        <v>5</v>
      </c>
      <c r="G83" s="140"/>
    </row>
    <row r="84" ht="27" customHeight="1" spans="1:5">
      <c r="A84" s="30" t="s">
        <v>5</v>
      </c>
      <c r="B84" s="181"/>
      <c r="C84" s="22"/>
      <c r="D84" s="199" t="s">
        <v>82</v>
      </c>
      <c r="E84" s="30">
        <v>5</v>
      </c>
    </row>
    <row r="85" ht="27" customHeight="1" spans="1:5">
      <c r="A85" s="30" t="s">
        <v>5</v>
      </c>
      <c r="B85" s="181"/>
      <c r="C85" s="22"/>
      <c r="D85" s="199" t="s">
        <v>83</v>
      </c>
      <c r="E85" s="30">
        <v>5</v>
      </c>
    </row>
    <row r="86" ht="27" customHeight="1" spans="1:7">
      <c r="A86" s="30" t="s">
        <v>5</v>
      </c>
      <c r="B86" s="181"/>
      <c r="C86" s="22"/>
      <c r="D86" s="9" t="s">
        <v>84</v>
      </c>
      <c r="E86" s="30">
        <v>3</v>
      </c>
      <c r="G86" s="140"/>
    </row>
    <row r="87" ht="27" customHeight="1" spans="1:5">
      <c r="A87" s="29" t="s">
        <v>16</v>
      </c>
      <c r="B87" s="31"/>
      <c r="C87" s="29">
        <f>COUNTIF(B76:B86,"Y")</f>
        <v>4</v>
      </c>
      <c r="D87" s="31"/>
      <c r="E87" s="29">
        <f>COUNT(E76:E86)</f>
        <v>11</v>
      </c>
    </row>
    <row r="88" ht="27" customHeight="1" spans="1:5">
      <c r="A88" s="30" t="s">
        <v>5</v>
      </c>
      <c r="B88" s="32" t="s">
        <v>6</v>
      </c>
      <c r="C88" s="35" t="s">
        <v>85</v>
      </c>
      <c r="D88" s="30" t="s">
        <v>85</v>
      </c>
      <c r="E88" s="7">
        <v>2</v>
      </c>
    </row>
    <row r="89" ht="27" customHeight="1" spans="1:7">
      <c r="A89" s="30" t="s">
        <v>5</v>
      </c>
      <c r="B89" s="33"/>
      <c r="C89" s="25"/>
      <c r="D89" s="30" t="s">
        <v>86</v>
      </c>
      <c r="E89" s="7">
        <v>2</v>
      </c>
      <c r="G89" s="140"/>
    </row>
    <row r="90" ht="27" customHeight="1" spans="1:7">
      <c r="A90" s="30" t="s">
        <v>5</v>
      </c>
      <c r="B90" s="32" t="s">
        <v>6</v>
      </c>
      <c r="C90" s="35" t="s">
        <v>87</v>
      </c>
      <c r="D90" s="30" t="s">
        <v>88</v>
      </c>
      <c r="E90" s="7">
        <v>2</v>
      </c>
      <c r="G90" s="140"/>
    </row>
    <row r="91" ht="27" customHeight="1" spans="1:5">
      <c r="A91" s="30" t="s">
        <v>5</v>
      </c>
      <c r="B91" s="33"/>
      <c r="C91" s="25"/>
      <c r="D91" s="30" t="s">
        <v>87</v>
      </c>
      <c r="E91" s="7">
        <v>2</v>
      </c>
    </row>
    <row r="92" ht="27" customHeight="1" spans="1:5">
      <c r="A92" s="29" t="s">
        <v>16</v>
      </c>
      <c r="B92" s="31"/>
      <c r="C92" s="29">
        <f>COUNTIF(B88:B91,"Y")</f>
        <v>2</v>
      </c>
      <c r="D92" s="31"/>
      <c r="E92" s="29">
        <f>COUNT(E88:E91)</f>
        <v>4</v>
      </c>
    </row>
    <row r="93" ht="21" customHeight="1" spans="1:5">
      <c r="A93" s="30" t="s">
        <v>5</v>
      </c>
      <c r="B93" s="18" t="s">
        <v>6</v>
      </c>
      <c r="C93" s="200" t="s">
        <v>89</v>
      </c>
      <c r="D93" s="200" t="s">
        <v>90</v>
      </c>
      <c r="E93" s="18">
        <v>3</v>
      </c>
    </row>
    <row r="94" ht="18" customHeight="1" spans="1:5">
      <c r="A94" s="30" t="s">
        <v>5</v>
      </c>
      <c r="B94" s="18"/>
      <c r="C94" s="200"/>
      <c r="D94" s="200" t="s">
        <v>91</v>
      </c>
      <c r="E94" s="18">
        <v>3</v>
      </c>
    </row>
    <row r="95" ht="16" customHeight="1" spans="1:5">
      <c r="A95" s="30" t="s">
        <v>5</v>
      </c>
      <c r="B95" s="18"/>
      <c r="C95" s="200"/>
      <c r="D95" s="200" t="s">
        <v>89</v>
      </c>
      <c r="E95" s="18">
        <v>3</v>
      </c>
    </row>
    <row r="96" spans="1:5">
      <c r="A96" s="29" t="s">
        <v>16</v>
      </c>
      <c r="B96" s="31"/>
      <c r="C96" s="29">
        <f>COUNTIF(B93,"Y")</f>
        <v>1</v>
      </c>
      <c r="D96" s="31"/>
      <c r="E96" s="29">
        <f>COUNT(E93:E95)</f>
        <v>3</v>
      </c>
    </row>
    <row r="97" spans="1:5">
      <c r="A97" s="31" t="s">
        <v>92</v>
      </c>
      <c r="B97" s="31"/>
      <c r="C97" s="31">
        <f>C12+C27+C40+C44+C64+C70+C75+C87+C92+C96</f>
        <v>31</v>
      </c>
      <c r="D97" s="31"/>
      <c r="E97" s="31">
        <f>E12+E27+E40+E44+E64+E70+E75+E87+E92+E96</f>
        <v>84</v>
      </c>
    </row>
  </sheetData>
  <mergeCells count="62">
    <mergeCell ref="A1:E1"/>
    <mergeCell ref="A36:A39"/>
    <mergeCell ref="B4:B5"/>
    <mergeCell ref="B6:B7"/>
    <mergeCell ref="B8:B9"/>
    <mergeCell ref="B10:B11"/>
    <mergeCell ref="B13:B15"/>
    <mergeCell ref="B16:B18"/>
    <mergeCell ref="B19:B23"/>
    <mergeCell ref="B24:B26"/>
    <mergeCell ref="B28:B29"/>
    <mergeCell ref="B30:B31"/>
    <mergeCell ref="B32:B35"/>
    <mergeCell ref="B36:B39"/>
    <mergeCell ref="B41:B43"/>
    <mergeCell ref="B45:B46"/>
    <mergeCell ref="B47:B49"/>
    <mergeCell ref="B50:B53"/>
    <mergeCell ref="B54:B56"/>
    <mergeCell ref="B57:B60"/>
    <mergeCell ref="B61:B63"/>
    <mergeCell ref="B65:B66"/>
    <mergeCell ref="B67:B69"/>
    <mergeCell ref="B71:B72"/>
    <mergeCell ref="B73:B74"/>
    <mergeCell ref="B76:B77"/>
    <mergeCell ref="B78:B79"/>
    <mergeCell ref="B80:B81"/>
    <mergeCell ref="B82:B86"/>
    <mergeCell ref="B88:B89"/>
    <mergeCell ref="B90:B91"/>
    <mergeCell ref="B93:B95"/>
    <mergeCell ref="C4:C5"/>
    <mergeCell ref="C6:C7"/>
    <mergeCell ref="C8:C9"/>
    <mergeCell ref="C10:C11"/>
    <mergeCell ref="C13:C15"/>
    <mergeCell ref="C16:C18"/>
    <mergeCell ref="C19:C23"/>
    <mergeCell ref="C24:C26"/>
    <mergeCell ref="C28:C29"/>
    <mergeCell ref="C30:C31"/>
    <mergeCell ref="C32:C35"/>
    <mergeCell ref="C36:C39"/>
    <mergeCell ref="C41:C43"/>
    <mergeCell ref="C45:C46"/>
    <mergeCell ref="C47:C49"/>
    <mergeCell ref="C50:C53"/>
    <mergeCell ref="C54:C56"/>
    <mergeCell ref="C57:C60"/>
    <mergeCell ref="C61:C63"/>
    <mergeCell ref="C65:C66"/>
    <mergeCell ref="C67:C69"/>
    <mergeCell ref="C71:C72"/>
    <mergeCell ref="C73:C74"/>
    <mergeCell ref="C76:C77"/>
    <mergeCell ref="C78:C79"/>
    <mergeCell ref="C80:C81"/>
    <mergeCell ref="C82:C86"/>
    <mergeCell ref="C88:C89"/>
    <mergeCell ref="C90:C91"/>
    <mergeCell ref="C93:C9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</sheetPr>
  <dimension ref="A1:E509"/>
  <sheetViews>
    <sheetView tabSelected="1" topLeftCell="A336" workbookViewId="0">
      <selection activeCell="H349" sqref="H349"/>
    </sheetView>
  </sheetViews>
  <sheetFormatPr defaultColWidth="9" defaultRowHeight="29" customHeight="1" outlineLevelCol="4"/>
  <cols>
    <col min="1" max="1" width="9.63333333333333" style="41" customWidth="1"/>
    <col min="2" max="2" width="4.25" style="41" customWidth="1"/>
    <col min="3" max="5" width="9" style="41"/>
    <col min="6" max="16384" width="9" style="140"/>
  </cols>
  <sheetData>
    <row r="1" s="140" customFormat="1" customHeight="1" spans="1:5">
      <c r="A1" s="3" t="s">
        <v>93</v>
      </c>
      <c r="B1" s="3"/>
      <c r="C1" s="4"/>
      <c r="D1" s="3"/>
      <c r="E1" s="3"/>
    </row>
    <row r="2" s="140" customFormat="1" customHeight="1" spans="1:5">
      <c r="A2" s="5" t="s">
        <v>1</v>
      </c>
      <c r="B2" s="6"/>
      <c r="C2" s="5" t="s">
        <v>2</v>
      </c>
      <c r="D2" s="5" t="s">
        <v>3</v>
      </c>
      <c r="E2" s="5" t="s">
        <v>4</v>
      </c>
    </row>
    <row r="3" s="140" customFormat="1" customHeight="1" spans="1:5">
      <c r="A3" s="35" t="s">
        <v>94</v>
      </c>
      <c r="B3" s="35" t="s">
        <v>6</v>
      </c>
      <c r="C3" s="35" t="s">
        <v>95</v>
      </c>
      <c r="D3" s="7" t="s">
        <v>96</v>
      </c>
      <c r="E3" s="7">
        <v>3</v>
      </c>
    </row>
    <row r="4" s="140" customFormat="1" customHeight="1" spans="1:5">
      <c r="A4" s="24"/>
      <c r="B4" s="24"/>
      <c r="C4" s="24"/>
      <c r="D4" s="7" t="s">
        <v>97</v>
      </c>
      <c r="E4" s="7">
        <v>3</v>
      </c>
    </row>
    <row r="5" s="140" customFormat="1" customHeight="1" spans="1:5">
      <c r="A5" s="25"/>
      <c r="B5" s="25"/>
      <c r="C5" s="25"/>
      <c r="D5" s="7" t="s">
        <v>95</v>
      </c>
      <c r="E5" s="7">
        <v>3</v>
      </c>
    </row>
    <row r="6" s="140" customFormat="1" customHeight="1" spans="1:5">
      <c r="A6" s="35" t="s">
        <v>94</v>
      </c>
      <c r="B6" s="35" t="s">
        <v>6</v>
      </c>
      <c r="C6" s="35" t="s">
        <v>98</v>
      </c>
      <c r="D6" s="7" t="s">
        <v>99</v>
      </c>
      <c r="E6" s="7">
        <v>3</v>
      </c>
    </row>
    <row r="7" s="140" customFormat="1" customHeight="1" spans="1:5">
      <c r="A7" s="24"/>
      <c r="B7" s="24"/>
      <c r="C7" s="24"/>
      <c r="D7" s="7" t="s">
        <v>98</v>
      </c>
      <c r="E7" s="7">
        <v>3</v>
      </c>
    </row>
    <row r="8" s="140" customFormat="1" customHeight="1" spans="1:5">
      <c r="A8" s="25"/>
      <c r="B8" s="25"/>
      <c r="C8" s="25"/>
      <c r="D8" s="7" t="s">
        <v>100</v>
      </c>
      <c r="E8" s="7">
        <v>3</v>
      </c>
    </row>
    <row r="9" s="140" customFormat="1" customHeight="1" spans="1:5">
      <c r="A9" s="35" t="s">
        <v>94</v>
      </c>
      <c r="B9" s="35" t="s">
        <v>6</v>
      </c>
      <c r="C9" s="35" t="s">
        <v>101</v>
      </c>
      <c r="D9" s="7" t="s">
        <v>102</v>
      </c>
      <c r="E9" s="7">
        <v>6</v>
      </c>
    </row>
    <row r="10" s="140" customFormat="1" customHeight="1" spans="1:5">
      <c r="A10" s="24"/>
      <c r="B10" s="24"/>
      <c r="C10" s="24"/>
      <c r="D10" s="7" t="s">
        <v>103</v>
      </c>
      <c r="E10" s="7">
        <v>6</v>
      </c>
    </row>
    <row r="11" s="140" customFormat="1" customHeight="1" spans="1:5">
      <c r="A11" s="24"/>
      <c r="B11" s="24"/>
      <c r="C11" s="24"/>
      <c r="D11" s="7" t="s">
        <v>104</v>
      </c>
      <c r="E11" s="7">
        <v>6</v>
      </c>
    </row>
    <row r="12" s="140" customFormat="1" customHeight="1" spans="1:5">
      <c r="A12" s="24"/>
      <c r="B12" s="24"/>
      <c r="C12" s="24"/>
      <c r="D12" s="7" t="s">
        <v>105</v>
      </c>
      <c r="E12" s="7">
        <v>6</v>
      </c>
    </row>
    <row r="13" s="140" customFormat="1" customHeight="1" spans="1:5">
      <c r="A13" s="24"/>
      <c r="B13" s="24"/>
      <c r="C13" s="24"/>
      <c r="D13" s="7" t="s">
        <v>101</v>
      </c>
      <c r="E13" s="7">
        <v>6</v>
      </c>
    </row>
    <row r="14" s="140" customFormat="1" customHeight="1" spans="1:5">
      <c r="A14" s="25"/>
      <c r="B14" s="24"/>
      <c r="C14" s="24"/>
      <c r="D14" s="7" t="s">
        <v>106</v>
      </c>
      <c r="E14" s="7">
        <v>6</v>
      </c>
    </row>
    <row r="15" s="140" customFormat="1" customHeight="1" spans="1:5">
      <c r="A15" s="35" t="s">
        <v>94</v>
      </c>
      <c r="B15" s="35" t="s">
        <v>6</v>
      </c>
      <c r="C15" s="35" t="s">
        <v>107</v>
      </c>
      <c r="D15" s="7" t="s">
        <v>108</v>
      </c>
      <c r="E15" s="7">
        <v>6</v>
      </c>
    </row>
    <row r="16" s="140" customFormat="1" customHeight="1" spans="1:5">
      <c r="A16" s="24"/>
      <c r="B16" s="24"/>
      <c r="C16" s="24"/>
      <c r="D16" s="7" t="s">
        <v>109</v>
      </c>
      <c r="E16" s="7">
        <v>6</v>
      </c>
    </row>
    <row r="17" s="140" customFormat="1" customHeight="1" spans="1:5">
      <c r="A17" s="24"/>
      <c r="B17" s="24"/>
      <c r="C17" s="24"/>
      <c r="D17" s="7" t="s">
        <v>110</v>
      </c>
      <c r="E17" s="7">
        <v>6</v>
      </c>
    </row>
    <row r="18" s="140" customFormat="1" customHeight="1" spans="1:5">
      <c r="A18" s="24"/>
      <c r="B18" s="24"/>
      <c r="C18" s="24"/>
      <c r="D18" s="7" t="s">
        <v>107</v>
      </c>
      <c r="E18" s="7">
        <v>6</v>
      </c>
    </row>
    <row r="19" s="140" customFormat="1" customHeight="1" spans="1:5">
      <c r="A19" s="24"/>
      <c r="B19" s="24"/>
      <c r="C19" s="24"/>
      <c r="D19" s="7" t="s">
        <v>111</v>
      </c>
      <c r="E19" s="7">
        <v>6</v>
      </c>
    </row>
    <row r="20" s="140" customFormat="1" customHeight="1" spans="1:5">
      <c r="A20" s="25"/>
      <c r="B20" s="25"/>
      <c r="C20" s="25"/>
      <c r="D20" s="7" t="s">
        <v>112</v>
      </c>
      <c r="E20" s="7">
        <v>6</v>
      </c>
    </row>
    <row r="21" s="140" customFormat="1" customHeight="1" spans="1:5">
      <c r="A21" s="35" t="s">
        <v>94</v>
      </c>
      <c r="B21" s="7" t="s">
        <v>6</v>
      </c>
      <c r="C21" s="68" t="s">
        <v>113</v>
      </c>
      <c r="D21" s="68" t="s">
        <v>113</v>
      </c>
      <c r="E21" s="7">
        <v>2</v>
      </c>
    </row>
    <row r="22" s="140" customFormat="1" customHeight="1" spans="1:5">
      <c r="A22" s="25"/>
      <c r="B22" s="7"/>
      <c r="C22" s="68"/>
      <c r="D22" s="68" t="s">
        <v>114</v>
      </c>
      <c r="E22" s="7">
        <v>2</v>
      </c>
    </row>
    <row r="23" s="140" customFormat="1" customHeight="1" spans="1:5">
      <c r="A23" s="35" t="s">
        <v>94</v>
      </c>
      <c r="B23" s="7" t="s">
        <v>6</v>
      </c>
      <c r="C23" s="68" t="s">
        <v>115</v>
      </c>
      <c r="D23" s="68" t="s">
        <v>115</v>
      </c>
      <c r="E23" s="7">
        <v>3</v>
      </c>
    </row>
    <row r="24" s="140" customFormat="1" customHeight="1" spans="1:5">
      <c r="A24" s="24"/>
      <c r="B24" s="7"/>
      <c r="C24" s="68"/>
      <c r="D24" s="68" t="s">
        <v>116</v>
      </c>
      <c r="E24" s="7">
        <v>3</v>
      </c>
    </row>
    <row r="25" s="140" customFormat="1" customHeight="1" spans="1:5">
      <c r="A25" s="25"/>
      <c r="B25" s="7"/>
      <c r="C25" s="68"/>
      <c r="D25" s="68" t="s">
        <v>117</v>
      </c>
      <c r="E25" s="7">
        <v>3</v>
      </c>
    </row>
    <row r="26" s="140" customFormat="1" customHeight="1" spans="1:5">
      <c r="A26" s="35" t="s">
        <v>94</v>
      </c>
      <c r="B26" s="7" t="s">
        <v>6</v>
      </c>
      <c r="C26" s="68" t="s">
        <v>118</v>
      </c>
      <c r="D26" s="68" t="s">
        <v>118</v>
      </c>
      <c r="E26" s="7">
        <v>2</v>
      </c>
    </row>
    <row r="27" s="140" customFormat="1" customHeight="1" spans="1:5">
      <c r="A27" s="25"/>
      <c r="B27" s="7"/>
      <c r="C27" s="68"/>
      <c r="D27" s="68" t="s">
        <v>119</v>
      </c>
      <c r="E27" s="7">
        <v>2</v>
      </c>
    </row>
    <row r="28" s="140" customFormat="1" customHeight="1" spans="1:5">
      <c r="A28" s="35" t="s">
        <v>94</v>
      </c>
      <c r="B28" s="7" t="s">
        <v>6</v>
      </c>
      <c r="C28" s="30" t="s">
        <v>120</v>
      </c>
      <c r="D28" s="30" t="s">
        <v>120</v>
      </c>
      <c r="E28" s="7">
        <v>5</v>
      </c>
    </row>
    <row r="29" s="140" customFormat="1" customHeight="1" spans="1:5">
      <c r="A29" s="24"/>
      <c r="B29" s="7"/>
      <c r="C29" s="30"/>
      <c r="D29" s="30" t="s">
        <v>121</v>
      </c>
      <c r="E29" s="7">
        <v>5</v>
      </c>
    </row>
    <row r="30" s="140" customFormat="1" customHeight="1" spans="1:5">
      <c r="A30" s="24"/>
      <c r="B30" s="7"/>
      <c r="C30" s="30"/>
      <c r="D30" s="30" t="s">
        <v>122</v>
      </c>
      <c r="E30" s="7">
        <v>5</v>
      </c>
    </row>
    <row r="31" s="140" customFormat="1" customHeight="1" spans="1:5">
      <c r="A31" s="24"/>
      <c r="B31" s="7"/>
      <c r="C31" s="30"/>
      <c r="D31" s="30" t="s">
        <v>123</v>
      </c>
      <c r="E31" s="7">
        <v>5</v>
      </c>
    </row>
    <row r="32" s="140" customFormat="1" customHeight="1" spans="1:5">
      <c r="A32" s="25"/>
      <c r="B32" s="7"/>
      <c r="C32" s="30"/>
      <c r="D32" s="30" t="s">
        <v>124</v>
      </c>
      <c r="E32" s="7">
        <v>5</v>
      </c>
    </row>
    <row r="33" s="140" customFormat="1" customHeight="1" spans="1:5">
      <c r="A33" s="35" t="s">
        <v>94</v>
      </c>
      <c r="B33" s="24" t="s">
        <v>6</v>
      </c>
      <c r="C33" s="49" t="s">
        <v>125</v>
      </c>
      <c r="D33" s="18" t="s">
        <v>125</v>
      </c>
      <c r="E33" s="18">
        <v>6</v>
      </c>
    </row>
    <row r="34" s="140" customFormat="1" customHeight="1" spans="1:5">
      <c r="A34" s="24"/>
      <c r="B34" s="24"/>
      <c r="C34" s="51"/>
      <c r="D34" s="18" t="s">
        <v>126</v>
      </c>
      <c r="E34" s="18">
        <v>6</v>
      </c>
    </row>
    <row r="35" s="140" customFormat="1" customHeight="1" spans="1:5">
      <c r="A35" s="24"/>
      <c r="B35" s="24"/>
      <c r="C35" s="51"/>
      <c r="D35" s="18" t="s">
        <v>127</v>
      </c>
      <c r="E35" s="18">
        <v>6</v>
      </c>
    </row>
    <row r="36" s="140" customFormat="1" customHeight="1" spans="1:5">
      <c r="A36" s="24"/>
      <c r="B36" s="24"/>
      <c r="C36" s="51"/>
      <c r="D36" s="18" t="s">
        <v>128</v>
      </c>
      <c r="E36" s="18">
        <v>6</v>
      </c>
    </row>
    <row r="37" s="140" customFormat="1" customHeight="1" spans="1:5">
      <c r="A37" s="24"/>
      <c r="B37" s="24"/>
      <c r="C37" s="51"/>
      <c r="D37" s="18" t="s">
        <v>129</v>
      </c>
      <c r="E37" s="18">
        <v>6</v>
      </c>
    </row>
    <row r="38" s="140" customFormat="1" customHeight="1" spans="1:5">
      <c r="A38" s="25"/>
      <c r="B38" s="24"/>
      <c r="C38" s="16"/>
      <c r="D38" s="18" t="s">
        <v>130</v>
      </c>
      <c r="E38" s="18">
        <v>6</v>
      </c>
    </row>
    <row r="39" s="140" customFormat="1" customHeight="1" spans="1:5">
      <c r="A39" s="35" t="s">
        <v>94</v>
      </c>
      <c r="B39" s="35" t="s">
        <v>6</v>
      </c>
      <c r="C39" s="35" t="s">
        <v>131</v>
      </c>
      <c r="D39" s="7" t="s">
        <v>131</v>
      </c>
      <c r="E39" s="7">
        <v>2</v>
      </c>
    </row>
    <row r="40" s="140" customFormat="1" customHeight="1" spans="1:5">
      <c r="A40" s="25"/>
      <c r="B40" s="25"/>
      <c r="C40" s="25"/>
      <c r="D40" s="7" t="s">
        <v>132</v>
      </c>
      <c r="E40" s="7">
        <v>2</v>
      </c>
    </row>
    <row r="41" s="140" customFormat="1" customHeight="1" spans="1:5">
      <c r="A41" s="35" t="s">
        <v>94</v>
      </c>
      <c r="B41" s="7" t="s">
        <v>6</v>
      </c>
      <c r="C41" s="92" t="s">
        <v>133</v>
      </c>
      <c r="D41" s="143" t="s">
        <v>134</v>
      </c>
      <c r="E41" s="7">
        <v>5</v>
      </c>
    </row>
    <row r="42" s="140" customFormat="1" customHeight="1" spans="1:5">
      <c r="A42" s="24"/>
      <c r="B42" s="7"/>
      <c r="C42" s="144"/>
      <c r="D42" s="143" t="s">
        <v>133</v>
      </c>
      <c r="E42" s="7">
        <v>5</v>
      </c>
    </row>
    <row r="43" s="140" customFormat="1" customHeight="1" spans="1:5">
      <c r="A43" s="24"/>
      <c r="B43" s="7"/>
      <c r="C43" s="144"/>
      <c r="D43" s="143" t="s">
        <v>135</v>
      </c>
      <c r="E43" s="7">
        <v>5</v>
      </c>
    </row>
    <row r="44" s="140" customFormat="1" customHeight="1" spans="1:5">
      <c r="A44" s="24"/>
      <c r="B44" s="7"/>
      <c r="C44" s="144"/>
      <c r="D44" s="143" t="s">
        <v>136</v>
      </c>
      <c r="E44" s="7">
        <v>5</v>
      </c>
    </row>
    <row r="45" s="140" customFormat="1" customHeight="1" spans="1:5">
      <c r="A45" s="25"/>
      <c r="B45" s="7"/>
      <c r="C45" s="93"/>
      <c r="D45" s="143" t="s">
        <v>137</v>
      </c>
      <c r="E45" s="7">
        <v>5</v>
      </c>
    </row>
    <row r="46" s="140" customFormat="1" customHeight="1" spans="1:5">
      <c r="A46" s="24" t="s">
        <v>94</v>
      </c>
      <c r="B46" s="7" t="s">
        <v>6</v>
      </c>
      <c r="C46" s="143" t="s">
        <v>138</v>
      </c>
      <c r="D46" s="145" t="s">
        <v>138</v>
      </c>
      <c r="E46" s="92">
        <v>4</v>
      </c>
    </row>
    <row r="47" s="140" customFormat="1" customHeight="1" spans="1:5">
      <c r="A47" s="24"/>
      <c r="B47" s="7"/>
      <c r="C47" s="143"/>
      <c r="D47" s="145" t="s">
        <v>139</v>
      </c>
      <c r="E47" s="144"/>
    </row>
    <row r="48" s="140" customFormat="1" customHeight="1" spans="1:5">
      <c r="A48" s="24"/>
      <c r="B48" s="7"/>
      <c r="C48" s="143"/>
      <c r="D48" s="145" t="s">
        <v>140</v>
      </c>
      <c r="E48" s="144"/>
    </row>
    <row r="49" s="140" customFormat="1" customHeight="1" spans="1:5">
      <c r="A49" s="25"/>
      <c r="B49" s="7"/>
      <c r="C49" s="143"/>
      <c r="D49" s="145" t="s">
        <v>141</v>
      </c>
      <c r="E49" s="93"/>
    </row>
    <row r="50" s="140" customFormat="1" customHeight="1" spans="1:5">
      <c r="A50" s="24" t="s">
        <v>94</v>
      </c>
      <c r="B50" s="7" t="s">
        <v>6</v>
      </c>
      <c r="C50" s="9" t="s">
        <v>142</v>
      </c>
      <c r="D50" s="9" t="s">
        <v>142</v>
      </c>
      <c r="E50" s="146">
        <v>4</v>
      </c>
    </row>
    <row r="51" s="140" customFormat="1" customHeight="1" spans="1:5">
      <c r="A51" s="24"/>
      <c r="B51" s="7"/>
      <c r="C51" s="9"/>
      <c r="D51" s="9" t="s">
        <v>143</v>
      </c>
      <c r="E51" s="146"/>
    </row>
    <row r="52" s="140" customFormat="1" customHeight="1" spans="1:5">
      <c r="A52" s="24"/>
      <c r="B52" s="7"/>
      <c r="C52" s="9"/>
      <c r="D52" s="9" t="s">
        <v>144</v>
      </c>
      <c r="E52" s="146"/>
    </row>
    <row r="53" s="140" customFormat="1" customHeight="1" spans="1:5">
      <c r="A53" s="25"/>
      <c r="B53" s="7"/>
      <c r="C53" s="9"/>
      <c r="D53" s="9" t="s">
        <v>145</v>
      </c>
      <c r="E53" s="146"/>
    </row>
    <row r="54" s="140" customFormat="1" customHeight="1" spans="1:5">
      <c r="A54" s="21" t="s">
        <v>94</v>
      </c>
      <c r="B54" s="21" t="s">
        <v>6</v>
      </c>
      <c r="C54" s="92" t="s">
        <v>146</v>
      </c>
      <c r="D54" s="143" t="s">
        <v>146</v>
      </c>
      <c r="E54" s="9">
        <v>2</v>
      </c>
    </row>
    <row r="55" s="140" customFormat="1" customHeight="1" spans="1:5">
      <c r="A55" s="23"/>
      <c r="B55" s="23"/>
      <c r="C55" s="93"/>
      <c r="D55" s="143" t="s">
        <v>147</v>
      </c>
      <c r="E55" s="9">
        <v>2</v>
      </c>
    </row>
    <row r="56" s="140" customFormat="1" customHeight="1" spans="1:5">
      <c r="A56" s="21" t="s">
        <v>94</v>
      </c>
      <c r="B56" s="21" t="s">
        <v>6</v>
      </c>
      <c r="C56" s="92" t="s">
        <v>148</v>
      </c>
      <c r="D56" s="9" t="s">
        <v>148</v>
      </c>
      <c r="E56" s="9">
        <v>4</v>
      </c>
    </row>
    <row r="57" s="140" customFormat="1" customHeight="1" spans="1:5">
      <c r="A57" s="22"/>
      <c r="B57" s="22"/>
      <c r="C57" s="144"/>
      <c r="D57" s="9" t="s">
        <v>149</v>
      </c>
      <c r="E57" s="9">
        <v>4</v>
      </c>
    </row>
    <row r="58" s="140" customFormat="1" customHeight="1" spans="1:5">
      <c r="A58" s="22"/>
      <c r="B58" s="22"/>
      <c r="C58" s="144"/>
      <c r="D58" s="9" t="s">
        <v>150</v>
      </c>
      <c r="E58" s="9">
        <v>4</v>
      </c>
    </row>
    <row r="59" s="140" customFormat="1" customHeight="1" spans="1:5">
      <c r="A59" s="23"/>
      <c r="B59" s="23"/>
      <c r="C59" s="93"/>
      <c r="D59" s="143" t="s">
        <v>151</v>
      </c>
      <c r="E59" s="9">
        <v>4</v>
      </c>
    </row>
    <row r="60" s="140" customFormat="1" customHeight="1" spans="1:5">
      <c r="A60" s="21" t="s">
        <v>94</v>
      </c>
      <c r="B60" s="21" t="s">
        <v>6</v>
      </c>
      <c r="C60" s="9" t="s">
        <v>152</v>
      </c>
      <c r="D60" s="9" t="s">
        <v>152</v>
      </c>
      <c r="E60" s="9">
        <v>4</v>
      </c>
    </row>
    <row r="61" s="140" customFormat="1" customHeight="1" spans="1:5">
      <c r="A61" s="22"/>
      <c r="B61" s="22"/>
      <c r="C61" s="9"/>
      <c r="D61" s="9" t="s">
        <v>153</v>
      </c>
      <c r="E61" s="9">
        <v>4</v>
      </c>
    </row>
    <row r="62" s="140" customFormat="1" customHeight="1" spans="1:5">
      <c r="A62" s="22"/>
      <c r="B62" s="22"/>
      <c r="C62" s="9"/>
      <c r="D62" s="9" t="s">
        <v>154</v>
      </c>
      <c r="E62" s="9">
        <v>4</v>
      </c>
    </row>
    <row r="63" s="140" customFormat="1" customHeight="1" spans="1:5">
      <c r="A63" s="23"/>
      <c r="B63" s="23"/>
      <c r="C63" s="9"/>
      <c r="D63" s="9" t="s">
        <v>155</v>
      </c>
      <c r="E63" s="9">
        <v>4</v>
      </c>
    </row>
    <row r="64" s="140" customFormat="1" customHeight="1" spans="1:5">
      <c r="A64" s="75" t="s">
        <v>16</v>
      </c>
      <c r="B64" s="147"/>
      <c r="C64" s="29">
        <f>COUNTIF(B3:B63,"Y")</f>
        <v>16</v>
      </c>
      <c r="D64" s="29"/>
      <c r="E64" s="29">
        <f>COUNT(E3:E63)</f>
        <v>55</v>
      </c>
    </row>
    <row r="65" s="140" customFormat="1" customHeight="1" spans="1:5">
      <c r="A65" s="35" t="s">
        <v>94</v>
      </c>
      <c r="B65" s="35" t="s">
        <v>6</v>
      </c>
      <c r="C65" s="35" t="s">
        <v>156</v>
      </c>
      <c r="D65" s="7" t="s">
        <v>157</v>
      </c>
      <c r="E65" s="7">
        <v>3</v>
      </c>
    </row>
    <row r="66" s="140" customFormat="1" customHeight="1" spans="1:5">
      <c r="A66" s="24"/>
      <c r="B66" s="24"/>
      <c r="C66" s="24"/>
      <c r="D66" s="7" t="s">
        <v>158</v>
      </c>
      <c r="E66" s="7">
        <v>3</v>
      </c>
    </row>
    <row r="67" s="140" customFormat="1" customHeight="1" spans="1:5">
      <c r="A67" s="24"/>
      <c r="B67" s="24"/>
      <c r="C67" s="24"/>
      <c r="D67" s="7" t="s">
        <v>156</v>
      </c>
      <c r="E67" s="7">
        <v>3</v>
      </c>
    </row>
    <row r="68" s="140" customFormat="1" customHeight="1" spans="1:5">
      <c r="A68" s="35" t="s">
        <v>94</v>
      </c>
      <c r="B68" s="35" t="s">
        <v>6</v>
      </c>
      <c r="C68" s="35" t="s">
        <v>159</v>
      </c>
      <c r="D68" s="7" t="s">
        <v>160</v>
      </c>
      <c r="E68" s="7">
        <v>3</v>
      </c>
    </row>
    <row r="69" s="140" customFormat="1" customHeight="1" spans="1:5">
      <c r="A69" s="24"/>
      <c r="B69" s="24"/>
      <c r="C69" s="24"/>
      <c r="D69" s="7" t="s">
        <v>161</v>
      </c>
      <c r="E69" s="7">
        <v>3</v>
      </c>
    </row>
    <row r="70" s="140" customFormat="1" customHeight="1" spans="1:5">
      <c r="A70" s="25"/>
      <c r="B70" s="25"/>
      <c r="C70" s="25"/>
      <c r="D70" s="7" t="s">
        <v>159</v>
      </c>
      <c r="E70" s="7">
        <v>3</v>
      </c>
    </row>
    <row r="71" s="140" customFormat="1" customHeight="1" spans="1:5">
      <c r="A71" s="35" t="s">
        <v>94</v>
      </c>
      <c r="B71" s="35" t="s">
        <v>6</v>
      </c>
      <c r="C71" s="35" t="s">
        <v>162</v>
      </c>
      <c r="D71" s="7" t="s">
        <v>163</v>
      </c>
      <c r="E71" s="7">
        <v>3</v>
      </c>
    </row>
    <row r="72" s="140" customFormat="1" customHeight="1" spans="1:5">
      <c r="A72" s="24"/>
      <c r="B72" s="24"/>
      <c r="C72" s="24"/>
      <c r="D72" s="7" t="s">
        <v>162</v>
      </c>
      <c r="E72" s="7">
        <v>3</v>
      </c>
    </row>
    <row r="73" s="140" customFormat="1" customHeight="1" spans="1:5">
      <c r="A73" s="25"/>
      <c r="B73" s="25"/>
      <c r="C73" s="25"/>
      <c r="D73" s="7" t="s">
        <v>164</v>
      </c>
      <c r="E73" s="7">
        <v>3</v>
      </c>
    </row>
    <row r="74" s="140" customFormat="1" customHeight="1" spans="1:5">
      <c r="A74" s="35" t="s">
        <v>94</v>
      </c>
      <c r="B74" s="35" t="s">
        <v>6</v>
      </c>
      <c r="C74" s="35" t="s">
        <v>165</v>
      </c>
      <c r="D74" s="7" t="s">
        <v>166</v>
      </c>
      <c r="E74" s="7">
        <v>2</v>
      </c>
    </row>
    <row r="75" s="140" customFormat="1" customHeight="1" spans="1:5">
      <c r="A75" s="25"/>
      <c r="B75" s="25"/>
      <c r="C75" s="25"/>
      <c r="D75" s="7" t="s">
        <v>165</v>
      </c>
      <c r="E75" s="7">
        <v>2</v>
      </c>
    </row>
    <row r="76" s="140" customFormat="1" customHeight="1" spans="1:5">
      <c r="A76" s="35" t="s">
        <v>94</v>
      </c>
      <c r="B76" s="35" t="s">
        <v>6</v>
      </c>
      <c r="C76" s="35" t="s">
        <v>167</v>
      </c>
      <c r="D76" s="7" t="s">
        <v>168</v>
      </c>
      <c r="E76" s="7">
        <v>6</v>
      </c>
    </row>
    <row r="77" s="140" customFormat="1" customHeight="1" spans="1:5">
      <c r="A77" s="24"/>
      <c r="B77" s="24"/>
      <c r="C77" s="24"/>
      <c r="D77" s="7" t="s">
        <v>169</v>
      </c>
      <c r="E77" s="7">
        <v>6</v>
      </c>
    </row>
    <row r="78" s="140" customFormat="1" customHeight="1" spans="1:5">
      <c r="A78" s="24"/>
      <c r="B78" s="24"/>
      <c r="C78" s="24"/>
      <c r="D78" s="7" t="s">
        <v>170</v>
      </c>
      <c r="E78" s="7">
        <v>6</v>
      </c>
    </row>
    <row r="79" s="140" customFormat="1" customHeight="1" spans="1:5">
      <c r="A79" s="24"/>
      <c r="B79" s="24"/>
      <c r="C79" s="24"/>
      <c r="D79" s="7" t="s">
        <v>171</v>
      </c>
      <c r="E79" s="7">
        <v>6</v>
      </c>
    </row>
    <row r="80" s="140" customFormat="1" customHeight="1" spans="1:5">
      <c r="A80" s="24"/>
      <c r="B80" s="24"/>
      <c r="C80" s="24"/>
      <c r="D80" s="7" t="s">
        <v>172</v>
      </c>
      <c r="E80" s="7">
        <v>6</v>
      </c>
    </row>
    <row r="81" s="140" customFormat="1" customHeight="1" spans="1:5">
      <c r="A81" s="25"/>
      <c r="B81" s="25"/>
      <c r="C81" s="25"/>
      <c r="D81" s="7" t="s">
        <v>167</v>
      </c>
      <c r="E81" s="7">
        <v>6</v>
      </c>
    </row>
    <row r="82" s="140" customFormat="1" customHeight="1" spans="1:5">
      <c r="A82" s="35" t="s">
        <v>94</v>
      </c>
      <c r="B82" s="35" t="s">
        <v>6</v>
      </c>
      <c r="C82" s="35" t="s">
        <v>173</v>
      </c>
      <c r="D82" s="7" t="s">
        <v>174</v>
      </c>
      <c r="E82" s="7">
        <v>4</v>
      </c>
    </row>
    <row r="83" s="140" customFormat="1" customHeight="1" spans="1:5">
      <c r="A83" s="24"/>
      <c r="B83" s="24"/>
      <c r="C83" s="24"/>
      <c r="D83" s="7" t="s">
        <v>175</v>
      </c>
      <c r="E83" s="7">
        <v>4</v>
      </c>
    </row>
    <row r="84" s="140" customFormat="1" customHeight="1" spans="1:5">
      <c r="A84" s="24"/>
      <c r="B84" s="24"/>
      <c r="C84" s="24"/>
      <c r="D84" s="7" t="s">
        <v>176</v>
      </c>
      <c r="E84" s="7">
        <v>4</v>
      </c>
    </row>
    <row r="85" s="140" customFormat="1" customHeight="1" spans="1:5">
      <c r="A85" s="25"/>
      <c r="B85" s="25"/>
      <c r="C85" s="25"/>
      <c r="D85" s="7" t="s">
        <v>173</v>
      </c>
      <c r="E85" s="7">
        <v>4</v>
      </c>
    </row>
    <row r="86" s="140" customFormat="1" customHeight="1" spans="1:5">
      <c r="A86" s="35" t="s">
        <v>94</v>
      </c>
      <c r="B86" s="7" t="s">
        <v>6</v>
      </c>
      <c r="C86" s="18" t="s">
        <v>177</v>
      </c>
      <c r="D86" s="7" t="s">
        <v>177</v>
      </c>
      <c r="E86" s="7">
        <v>3</v>
      </c>
    </row>
    <row r="87" s="140" customFormat="1" customHeight="1" spans="1:5">
      <c r="A87" s="24"/>
      <c r="B87" s="7"/>
      <c r="C87" s="18"/>
      <c r="D87" s="7" t="s">
        <v>178</v>
      </c>
      <c r="E87" s="7">
        <v>3</v>
      </c>
    </row>
    <row r="88" s="140" customFormat="1" customHeight="1" spans="1:5">
      <c r="A88" s="25"/>
      <c r="B88" s="7"/>
      <c r="C88" s="18"/>
      <c r="D88" s="7" t="s">
        <v>179</v>
      </c>
      <c r="E88" s="7">
        <v>3</v>
      </c>
    </row>
    <row r="89" s="140" customFormat="1" customHeight="1" spans="1:5">
      <c r="A89" s="35" t="s">
        <v>94</v>
      </c>
      <c r="B89" s="7" t="s">
        <v>6</v>
      </c>
      <c r="C89" s="18" t="s">
        <v>180</v>
      </c>
      <c r="D89" s="7" t="s">
        <v>180</v>
      </c>
      <c r="E89" s="7">
        <v>5</v>
      </c>
    </row>
    <row r="90" s="140" customFormat="1" customHeight="1" spans="1:5">
      <c r="A90" s="24"/>
      <c r="B90" s="7"/>
      <c r="C90" s="18"/>
      <c r="D90" s="7" t="s">
        <v>181</v>
      </c>
      <c r="E90" s="7">
        <v>5</v>
      </c>
    </row>
    <row r="91" s="140" customFormat="1" customHeight="1" spans="1:5">
      <c r="A91" s="24"/>
      <c r="B91" s="7"/>
      <c r="C91" s="18"/>
      <c r="D91" s="7" t="s">
        <v>182</v>
      </c>
      <c r="E91" s="7">
        <v>5</v>
      </c>
    </row>
    <row r="92" s="140" customFormat="1" customHeight="1" spans="1:5">
      <c r="A92" s="24"/>
      <c r="B92" s="7"/>
      <c r="C92" s="18"/>
      <c r="D92" s="7" t="s">
        <v>183</v>
      </c>
      <c r="E92" s="7">
        <v>5</v>
      </c>
    </row>
    <row r="93" s="140" customFormat="1" customHeight="1" spans="1:5">
      <c r="A93" s="25"/>
      <c r="B93" s="7"/>
      <c r="C93" s="18"/>
      <c r="D93" s="7" t="s">
        <v>184</v>
      </c>
      <c r="E93" s="7">
        <v>5</v>
      </c>
    </row>
    <row r="94" s="140" customFormat="1" customHeight="1" spans="1:5">
      <c r="A94" s="35" t="s">
        <v>94</v>
      </c>
      <c r="B94" s="7" t="s">
        <v>6</v>
      </c>
      <c r="C94" s="148" t="s">
        <v>185</v>
      </c>
      <c r="D94" s="148" t="s">
        <v>185</v>
      </c>
      <c r="E94" s="7">
        <v>2</v>
      </c>
    </row>
    <row r="95" s="140" customFormat="1" customHeight="1" spans="1:5">
      <c r="A95" s="25"/>
      <c r="B95" s="7"/>
      <c r="C95" s="148"/>
      <c r="D95" s="148" t="s">
        <v>186</v>
      </c>
      <c r="E95" s="7">
        <v>2</v>
      </c>
    </row>
    <row r="96" s="140" customFormat="1" customHeight="1" spans="1:5">
      <c r="A96" s="35" t="s">
        <v>94</v>
      </c>
      <c r="B96" s="7" t="s">
        <v>6</v>
      </c>
      <c r="C96" s="30" t="s">
        <v>187</v>
      </c>
      <c r="D96" s="12" t="s">
        <v>187</v>
      </c>
      <c r="E96" s="7">
        <v>6</v>
      </c>
    </row>
    <row r="97" s="140" customFormat="1" customHeight="1" spans="1:5">
      <c r="A97" s="24"/>
      <c r="B97" s="7"/>
      <c r="C97" s="30"/>
      <c r="D97" s="12" t="s">
        <v>188</v>
      </c>
      <c r="E97" s="7">
        <v>6</v>
      </c>
    </row>
    <row r="98" s="140" customFormat="1" customHeight="1" spans="1:5">
      <c r="A98" s="24"/>
      <c r="B98" s="7"/>
      <c r="C98" s="30"/>
      <c r="D98" s="30" t="s">
        <v>189</v>
      </c>
      <c r="E98" s="7">
        <v>6</v>
      </c>
    </row>
    <row r="99" s="140" customFormat="1" customHeight="1" spans="1:5">
      <c r="A99" s="24"/>
      <c r="B99" s="7"/>
      <c r="C99" s="30"/>
      <c r="D99" s="30" t="s">
        <v>190</v>
      </c>
      <c r="E99" s="7">
        <v>6</v>
      </c>
    </row>
    <row r="100" s="140" customFormat="1" customHeight="1" spans="1:5">
      <c r="A100" s="24"/>
      <c r="B100" s="7"/>
      <c r="C100" s="30"/>
      <c r="D100" s="30" t="s">
        <v>191</v>
      </c>
      <c r="E100" s="7">
        <v>6</v>
      </c>
    </row>
    <row r="101" s="140" customFormat="1" customHeight="1" spans="1:5">
      <c r="A101" s="25"/>
      <c r="B101" s="7"/>
      <c r="C101" s="30"/>
      <c r="D101" s="30" t="s">
        <v>192</v>
      </c>
      <c r="E101" s="7">
        <v>6</v>
      </c>
    </row>
    <row r="102" s="140" customFormat="1" customHeight="1" spans="1:5">
      <c r="A102" s="35" t="s">
        <v>94</v>
      </c>
      <c r="B102" s="35" t="s">
        <v>6</v>
      </c>
      <c r="C102" s="49" t="s">
        <v>193</v>
      </c>
      <c r="D102" s="18" t="s">
        <v>193</v>
      </c>
      <c r="E102" s="7">
        <v>6</v>
      </c>
    </row>
    <row r="103" s="140" customFormat="1" customHeight="1" spans="1:5">
      <c r="A103" s="24"/>
      <c r="B103" s="24"/>
      <c r="C103" s="51"/>
      <c r="D103" s="18" t="s">
        <v>194</v>
      </c>
      <c r="E103" s="7">
        <v>6</v>
      </c>
    </row>
    <row r="104" s="140" customFormat="1" customHeight="1" spans="1:5">
      <c r="A104" s="24"/>
      <c r="B104" s="24"/>
      <c r="C104" s="51"/>
      <c r="D104" s="18" t="s">
        <v>195</v>
      </c>
      <c r="E104" s="7">
        <v>6</v>
      </c>
    </row>
    <row r="105" s="140" customFormat="1" customHeight="1" spans="1:5">
      <c r="A105" s="24"/>
      <c r="B105" s="24"/>
      <c r="C105" s="51"/>
      <c r="D105" s="18" t="s">
        <v>196</v>
      </c>
      <c r="E105" s="7">
        <v>6</v>
      </c>
    </row>
    <row r="106" s="140" customFormat="1" customHeight="1" spans="1:5">
      <c r="A106" s="24"/>
      <c r="B106" s="24"/>
      <c r="C106" s="51"/>
      <c r="D106" s="18" t="s">
        <v>197</v>
      </c>
      <c r="E106" s="7">
        <v>6</v>
      </c>
    </row>
    <row r="107" s="140" customFormat="1" customHeight="1" spans="1:5">
      <c r="A107" s="25"/>
      <c r="B107" s="25"/>
      <c r="C107" s="16"/>
      <c r="D107" s="18" t="s">
        <v>198</v>
      </c>
      <c r="E107" s="7">
        <v>6</v>
      </c>
    </row>
    <row r="108" s="140" customFormat="1" customHeight="1" spans="1:5">
      <c r="A108" s="35" t="s">
        <v>94</v>
      </c>
      <c r="B108" s="24" t="s">
        <v>6</v>
      </c>
      <c r="C108" s="49" t="s">
        <v>199</v>
      </c>
      <c r="D108" s="18" t="s">
        <v>199</v>
      </c>
      <c r="E108" s="18">
        <v>2</v>
      </c>
    </row>
    <row r="109" s="140" customFormat="1" customHeight="1" spans="1:5">
      <c r="A109" s="25"/>
      <c r="B109" s="25"/>
      <c r="C109" s="16"/>
      <c r="D109" s="18" t="s">
        <v>200</v>
      </c>
      <c r="E109" s="18">
        <v>2</v>
      </c>
    </row>
    <row r="110" s="140" customFormat="1" customHeight="1" spans="1:5">
      <c r="A110" s="35" t="s">
        <v>94</v>
      </c>
      <c r="B110" s="24" t="s">
        <v>6</v>
      </c>
      <c r="C110" s="49" t="s">
        <v>201</v>
      </c>
      <c r="D110" s="18" t="s">
        <v>201</v>
      </c>
      <c r="E110" s="18">
        <v>4</v>
      </c>
    </row>
    <row r="111" s="140" customFormat="1" customHeight="1" spans="1:5">
      <c r="A111" s="24"/>
      <c r="B111" s="24"/>
      <c r="C111" s="51"/>
      <c r="D111" s="18" t="s">
        <v>202</v>
      </c>
      <c r="E111" s="18">
        <v>4</v>
      </c>
    </row>
    <row r="112" s="140" customFormat="1" customHeight="1" spans="1:5">
      <c r="A112" s="24"/>
      <c r="B112" s="24"/>
      <c r="C112" s="51"/>
      <c r="D112" s="18" t="s">
        <v>203</v>
      </c>
      <c r="E112" s="18">
        <v>4</v>
      </c>
    </row>
    <row r="113" s="140" customFormat="1" customHeight="1" spans="1:5">
      <c r="A113" s="25"/>
      <c r="B113" s="24"/>
      <c r="C113" s="16"/>
      <c r="D113" s="18" t="s">
        <v>204</v>
      </c>
      <c r="E113" s="18">
        <v>4</v>
      </c>
    </row>
    <row r="114" s="140" customFormat="1" customHeight="1" spans="1:5">
      <c r="A114" s="49" t="s">
        <v>94</v>
      </c>
      <c r="B114" s="49" t="s">
        <v>6</v>
      </c>
      <c r="C114" s="144" t="s">
        <v>176</v>
      </c>
      <c r="D114" s="149" t="s">
        <v>176</v>
      </c>
      <c r="E114" s="18">
        <v>3</v>
      </c>
    </row>
    <row r="115" s="140" customFormat="1" customHeight="1" spans="1:5">
      <c r="A115" s="51"/>
      <c r="B115" s="51"/>
      <c r="C115" s="144"/>
      <c r="D115" s="143" t="s">
        <v>205</v>
      </c>
      <c r="E115" s="18">
        <v>3</v>
      </c>
    </row>
    <row r="116" s="140" customFormat="1" customHeight="1" spans="1:5">
      <c r="A116" s="16"/>
      <c r="B116" s="16"/>
      <c r="C116" s="93"/>
      <c r="D116" s="143" t="s">
        <v>206</v>
      </c>
      <c r="E116" s="18">
        <v>3</v>
      </c>
    </row>
    <row r="117" s="140" customFormat="1" customHeight="1" spans="1:5">
      <c r="A117" s="92" t="s">
        <v>94</v>
      </c>
      <c r="B117" s="92" t="s">
        <v>6</v>
      </c>
      <c r="C117" s="92" t="s">
        <v>207</v>
      </c>
      <c r="D117" s="143" t="s">
        <v>207</v>
      </c>
      <c r="E117" s="143">
        <v>2</v>
      </c>
    </row>
    <row r="118" s="140" customFormat="1" customHeight="1" spans="1:5">
      <c r="A118" s="93"/>
      <c r="B118" s="93"/>
      <c r="C118" s="93"/>
      <c r="D118" s="143" t="s">
        <v>208</v>
      </c>
      <c r="E118" s="143">
        <v>2</v>
      </c>
    </row>
    <row r="119" s="140" customFormat="1" customHeight="1" spans="1:5">
      <c r="A119" s="92" t="s">
        <v>94</v>
      </c>
      <c r="B119" s="92" t="s">
        <v>6</v>
      </c>
      <c r="C119" s="9" t="s">
        <v>209</v>
      </c>
      <c r="D119" s="9" t="s">
        <v>210</v>
      </c>
      <c r="E119" s="7">
        <v>4</v>
      </c>
    </row>
    <row r="120" s="140" customFormat="1" customHeight="1" spans="1:5">
      <c r="A120" s="144"/>
      <c r="B120" s="144"/>
      <c r="C120" s="9"/>
      <c r="D120" s="9" t="s">
        <v>209</v>
      </c>
      <c r="E120" s="7">
        <v>4</v>
      </c>
    </row>
    <row r="121" s="140" customFormat="1" customHeight="1" spans="1:5">
      <c r="A121" s="144"/>
      <c r="B121" s="144"/>
      <c r="C121" s="9"/>
      <c r="D121" s="9" t="s">
        <v>56</v>
      </c>
      <c r="E121" s="7">
        <v>4</v>
      </c>
    </row>
    <row r="122" s="140" customFormat="1" customHeight="1" spans="1:5">
      <c r="A122" s="93"/>
      <c r="B122" s="144"/>
      <c r="C122" s="9"/>
      <c r="D122" s="9" t="s">
        <v>211</v>
      </c>
      <c r="E122" s="7">
        <v>4</v>
      </c>
    </row>
    <row r="123" s="140" customFormat="1" customHeight="1" spans="1:5">
      <c r="A123" s="29" t="s">
        <v>16</v>
      </c>
      <c r="B123" s="150"/>
      <c r="C123" s="29">
        <f>COUNTIF(B65:B122,"Y")</f>
        <v>16</v>
      </c>
      <c r="D123" s="29"/>
      <c r="E123" s="29">
        <f>COUNT(E65:E122)</f>
        <v>58</v>
      </c>
    </row>
    <row r="124" s="140" customFormat="1" customHeight="1" spans="1:5">
      <c r="A124" s="35" t="s">
        <v>94</v>
      </c>
      <c r="B124" s="35" t="s">
        <v>6</v>
      </c>
      <c r="C124" s="35" t="s">
        <v>212</v>
      </c>
      <c r="D124" s="7" t="s">
        <v>213</v>
      </c>
      <c r="E124" s="7">
        <v>3</v>
      </c>
    </row>
    <row r="125" s="140" customFormat="1" customHeight="1" spans="1:5">
      <c r="A125" s="24"/>
      <c r="B125" s="24"/>
      <c r="C125" s="24"/>
      <c r="D125" s="7" t="s">
        <v>212</v>
      </c>
      <c r="E125" s="7">
        <v>3</v>
      </c>
    </row>
    <row r="126" s="140" customFormat="1" customHeight="1" spans="1:5">
      <c r="A126" s="25"/>
      <c r="B126" s="25"/>
      <c r="C126" s="25"/>
      <c r="D126" s="7" t="s">
        <v>119</v>
      </c>
      <c r="E126" s="7">
        <v>3</v>
      </c>
    </row>
    <row r="127" s="140" customFormat="1" customHeight="1" spans="1:5">
      <c r="A127" s="35" t="s">
        <v>94</v>
      </c>
      <c r="B127" s="35" t="s">
        <v>6</v>
      </c>
      <c r="C127" s="35" t="s">
        <v>214</v>
      </c>
      <c r="D127" s="7" t="s">
        <v>215</v>
      </c>
      <c r="E127" s="7">
        <v>4</v>
      </c>
    </row>
    <row r="128" s="140" customFormat="1" customHeight="1" spans="1:5">
      <c r="A128" s="24"/>
      <c r="B128" s="24"/>
      <c r="C128" s="24"/>
      <c r="D128" s="7" t="s">
        <v>216</v>
      </c>
      <c r="E128" s="7">
        <v>4</v>
      </c>
    </row>
    <row r="129" s="140" customFormat="1" customHeight="1" spans="1:5">
      <c r="A129" s="24"/>
      <c r="B129" s="24"/>
      <c r="C129" s="24"/>
      <c r="D129" s="7" t="s">
        <v>217</v>
      </c>
      <c r="E129" s="7">
        <v>4</v>
      </c>
    </row>
    <row r="130" s="140" customFormat="1" customHeight="1" spans="1:5">
      <c r="A130" s="25"/>
      <c r="B130" s="25"/>
      <c r="C130" s="25"/>
      <c r="D130" s="7" t="s">
        <v>214</v>
      </c>
      <c r="E130" s="7">
        <v>4</v>
      </c>
    </row>
    <row r="131" s="140" customFormat="1" customHeight="1" spans="1:5">
      <c r="A131" s="35" t="s">
        <v>94</v>
      </c>
      <c r="B131" s="35" t="s">
        <v>6</v>
      </c>
      <c r="C131" s="35" t="s">
        <v>218</v>
      </c>
      <c r="D131" s="7" t="s">
        <v>218</v>
      </c>
      <c r="E131" s="7">
        <v>2</v>
      </c>
    </row>
    <row r="132" s="140" customFormat="1" customHeight="1" spans="1:5">
      <c r="A132" s="25"/>
      <c r="B132" s="25"/>
      <c r="C132" s="25"/>
      <c r="D132" s="7" t="s">
        <v>219</v>
      </c>
      <c r="E132" s="7">
        <v>2</v>
      </c>
    </row>
    <row r="133" s="140" customFormat="1" customHeight="1" spans="1:5">
      <c r="A133" s="35" t="s">
        <v>94</v>
      </c>
      <c r="B133" s="35" t="s">
        <v>6</v>
      </c>
      <c r="C133" s="35" t="s">
        <v>220</v>
      </c>
      <c r="D133" s="7" t="s">
        <v>221</v>
      </c>
      <c r="E133" s="7">
        <v>5</v>
      </c>
    </row>
    <row r="134" s="140" customFormat="1" customHeight="1" spans="1:5">
      <c r="A134" s="24"/>
      <c r="B134" s="24"/>
      <c r="C134" s="24"/>
      <c r="D134" s="7" t="s">
        <v>222</v>
      </c>
      <c r="E134" s="7">
        <v>5</v>
      </c>
    </row>
    <row r="135" s="140" customFormat="1" customHeight="1" spans="1:5">
      <c r="A135" s="24"/>
      <c r="B135" s="24"/>
      <c r="C135" s="24"/>
      <c r="D135" s="7" t="s">
        <v>223</v>
      </c>
      <c r="E135" s="7">
        <v>5</v>
      </c>
    </row>
    <row r="136" s="140" customFormat="1" customHeight="1" spans="1:5">
      <c r="A136" s="24"/>
      <c r="B136" s="24"/>
      <c r="C136" s="24"/>
      <c r="D136" s="7" t="s">
        <v>224</v>
      </c>
      <c r="E136" s="7">
        <v>5</v>
      </c>
    </row>
    <row r="137" s="140" customFormat="1" customHeight="1" spans="1:5">
      <c r="A137" s="25"/>
      <c r="B137" s="25"/>
      <c r="C137" s="25"/>
      <c r="D137" s="7" t="s">
        <v>220</v>
      </c>
      <c r="E137" s="7">
        <v>5</v>
      </c>
    </row>
    <row r="138" s="140" customFormat="1" customHeight="1" spans="1:5">
      <c r="A138" s="35" t="s">
        <v>94</v>
      </c>
      <c r="B138" s="35" t="s">
        <v>6</v>
      </c>
      <c r="C138" s="35" t="s">
        <v>225</v>
      </c>
      <c r="D138" s="7" t="s">
        <v>226</v>
      </c>
      <c r="E138" s="7">
        <v>2</v>
      </c>
    </row>
    <row r="139" s="140" customFormat="1" customHeight="1" spans="1:5">
      <c r="A139" s="25"/>
      <c r="B139" s="25"/>
      <c r="C139" s="25"/>
      <c r="D139" s="7" t="s">
        <v>225</v>
      </c>
      <c r="E139" s="7">
        <v>2</v>
      </c>
    </row>
    <row r="140" s="140" customFormat="1" customHeight="1" spans="1:5">
      <c r="A140" s="35" t="s">
        <v>94</v>
      </c>
      <c r="B140" s="7" t="s">
        <v>6</v>
      </c>
      <c r="C140" s="7" t="s">
        <v>227</v>
      </c>
      <c r="D140" s="7" t="s">
        <v>228</v>
      </c>
      <c r="E140" s="7">
        <v>2</v>
      </c>
    </row>
    <row r="141" s="140" customFormat="1" customHeight="1" spans="1:5">
      <c r="A141" s="25"/>
      <c r="B141" s="7"/>
      <c r="C141" s="7"/>
      <c r="D141" s="7" t="s">
        <v>227</v>
      </c>
      <c r="E141" s="7">
        <v>2</v>
      </c>
    </row>
    <row r="142" s="140" customFormat="1" customHeight="1" spans="1:5">
      <c r="A142" s="35" t="s">
        <v>94</v>
      </c>
      <c r="B142" s="10" t="s">
        <v>6</v>
      </c>
      <c r="C142" s="18" t="s">
        <v>229</v>
      </c>
      <c r="D142" s="7" t="s">
        <v>229</v>
      </c>
      <c r="E142" s="18">
        <v>6</v>
      </c>
    </row>
    <row r="143" s="140" customFormat="1" customHeight="1" spans="1:5">
      <c r="A143" s="24"/>
      <c r="B143" s="10"/>
      <c r="C143" s="18"/>
      <c r="D143" s="7" t="s">
        <v>230</v>
      </c>
      <c r="E143" s="18">
        <v>6</v>
      </c>
    </row>
    <row r="144" s="140" customFormat="1" customHeight="1" spans="1:5">
      <c r="A144" s="24"/>
      <c r="B144" s="10"/>
      <c r="C144" s="18"/>
      <c r="D144" s="7" t="s">
        <v>231</v>
      </c>
      <c r="E144" s="18">
        <v>6</v>
      </c>
    </row>
    <row r="145" s="140" customFormat="1" customHeight="1" spans="1:5">
      <c r="A145" s="24"/>
      <c r="B145" s="10"/>
      <c r="C145" s="18"/>
      <c r="D145" s="7" t="s">
        <v>232</v>
      </c>
      <c r="E145" s="18">
        <v>6</v>
      </c>
    </row>
    <row r="146" s="140" customFormat="1" customHeight="1" spans="1:5">
      <c r="A146" s="24"/>
      <c r="B146" s="10"/>
      <c r="C146" s="18"/>
      <c r="D146" s="7" t="s">
        <v>233</v>
      </c>
      <c r="E146" s="30">
        <v>6</v>
      </c>
    </row>
    <row r="147" s="140" customFormat="1" customHeight="1" spans="1:5">
      <c r="A147" s="25"/>
      <c r="B147" s="10"/>
      <c r="C147" s="18"/>
      <c r="D147" s="7" t="s">
        <v>234</v>
      </c>
      <c r="E147" s="30">
        <v>6</v>
      </c>
    </row>
    <row r="148" s="140" customFormat="1" customHeight="1" spans="1:5">
      <c r="A148" s="35" t="s">
        <v>94</v>
      </c>
      <c r="B148" s="14" t="s">
        <v>6</v>
      </c>
      <c r="C148" s="49" t="s">
        <v>235</v>
      </c>
      <c r="D148" s="18" t="s">
        <v>235</v>
      </c>
      <c r="E148" s="7">
        <v>6</v>
      </c>
    </row>
    <row r="149" s="140" customFormat="1" customHeight="1" spans="1:5">
      <c r="A149" s="24"/>
      <c r="B149" s="14"/>
      <c r="C149" s="51"/>
      <c r="D149" s="18" t="s">
        <v>236</v>
      </c>
      <c r="E149" s="7">
        <v>6</v>
      </c>
    </row>
    <row r="150" s="140" customFormat="1" customHeight="1" spans="1:5">
      <c r="A150" s="24"/>
      <c r="B150" s="14"/>
      <c r="C150" s="51"/>
      <c r="D150" s="18" t="s">
        <v>237</v>
      </c>
      <c r="E150" s="7">
        <v>6</v>
      </c>
    </row>
    <row r="151" s="140" customFormat="1" customHeight="1" spans="1:5">
      <c r="A151" s="24"/>
      <c r="B151" s="14"/>
      <c r="C151" s="51"/>
      <c r="D151" s="18" t="s">
        <v>238</v>
      </c>
      <c r="E151" s="7">
        <v>6</v>
      </c>
    </row>
    <row r="152" s="140" customFormat="1" customHeight="1" spans="1:5">
      <c r="A152" s="24"/>
      <c r="B152" s="14"/>
      <c r="C152" s="51"/>
      <c r="D152" s="18" t="s">
        <v>239</v>
      </c>
      <c r="E152" s="7">
        <v>6</v>
      </c>
    </row>
    <row r="153" s="140" customFormat="1" customHeight="1" spans="1:5">
      <c r="A153" s="25"/>
      <c r="B153" s="19"/>
      <c r="C153" s="16"/>
      <c r="D153" s="18" t="s">
        <v>240</v>
      </c>
      <c r="E153" s="7">
        <v>6</v>
      </c>
    </row>
    <row r="154" s="140" customFormat="1" customHeight="1" spans="1:5">
      <c r="A154" s="35" t="s">
        <v>94</v>
      </c>
      <c r="B154" s="14" t="s">
        <v>6</v>
      </c>
      <c r="C154" s="49" t="s">
        <v>241</v>
      </c>
      <c r="D154" s="18" t="s">
        <v>241</v>
      </c>
      <c r="E154" s="18">
        <v>3</v>
      </c>
    </row>
    <row r="155" s="140" customFormat="1" customHeight="1" spans="1:5">
      <c r="A155" s="24"/>
      <c r="B155" s="14"/>
      <c r="C155" s="51"/>
      <c r="D155" s="18" t="s">
        <v>242</v>
      </c>
      <c r="E155" s="18">
        <v>3</v>
      </c>
    </row>
    <row r="156" s="140" customFormat="1" customHeight="1" spans="1:5">
      <c r="A156" s="25"/>
      <c r="B156" s="19"/>
      <c r="C156" s="16"/>
      <c r="D156" s="18" t="s">
        <v>243</v>
      </c>
      <c r="E156" s="18">
        <v>3</v>
      </c>
    </row>
    <row r="157" s="141" customFormat="1" customHeight="1" spans="1:5">
      <c r="A157" s="35" t="s">
        <v>94</v>
      </c>
      <c r="B157" s="18" t="s">
        <v>6</v>
      </c>
      <c r="C157" s="49" t="s">
        <v>244</v>
      </c>
      <c r="D157" s="18" t="s">
        <v>244</v>
      </c>
      <c r="E157" s="18">
        <v>3</v>
      </c>
    </row>
    <row r="158" s="141" customFormat="1" customHeight="1" spans="1:5">
      <c r="A158" s="24"/>
      <c r="B158" s="18"/>
      <c r="C158" s="51"/>
      <c r="D158" s="18" t="s">
        <v>245</v>
      </c>
      <c r="E158" s="18">
        <v>3</v>
      </c>
    </row>
    <row r="159" s="141" customFormat="1" customHeight="1" spans="1:5">
      <c r="A159" s="25"/>
      <c r="B159" s="18"/>
      <c r="C159" s="16"/>
      <c r="D159" s="18" t="s">
        <v>246</v>
      </c>
      <c r="E159" s="18">
        <v>3</v>
      </c>
    </row>
    <row r="160" s="141" customFormat="1" customHeight="1" spans="1:5">
      <c r="A160" s="35" t="s">
        <v>94</v>
      </c>
      <c r="B160" s="51" t="s">
        <v>6</v>
      </c>
      <c r="C160" s="49" t="s">
        <v>247</v>
      </c>
      <c r="D160" s="18" t="s">
        <v>247</v>
      </c>
      <c r="E160" s="49">
        <v>6</v>
      </c>
    </row>
    <row r="161" s="141" customFormat="1" customHeight="1" spans="1:5">
      <c r="A161" s="24"/>
      <c r="B161" s="51"/>
      <c r="C161" s="51"/>
      <c r="D161" s="18" t="s">
        <v>248</v>
      </c>
      <c r="E161" s="49">
        <v>6</v>
      </c>
    </row>
    <row r="162" s="141" customFormat="1" customHeight="1" spans="1:5">
      <c r="A162" s="24"/>
      <c r="B162" s="51"/>
      <c r="C162" s="51"/>
      <c r="D162" s="18" t="s">
        <v>249</v>
      </c>
      <c r="E162" s="49">
        <v>6</v>
      </c>
    </row>
    <row r="163" s="141" customFormat="1" customHeight="1" spans="1:5">
      <c r="A163" s="24"/>
      <c r="B163" s="51"/>
      <c r="C163" s="51"/>
      <c r="D163" s="18" t="s">
        <v>250</v>
      </c>
      <c r="E163" s="49">
        <v>6</v>
      </c>
    </row>
    <row r="164" s="141" customFormat="1" customHeight="1" spans="1:5">
      <c r="A164" s="24"/>
      <c r="B164" s="51"/>
      <c r="C164" s="51"/>
      <c r="D164" s="18" t="s">
        <v>251</v>
      </c>
      <c r="E164" s="49">
        <v>6</v>
      </c>
    </row>
    <row r="165" s="141" customFormat="1" customHeight="1" spans="1:5">
      <c r="A165" s="25"/>
      <c r="B165" s="51"/>
      <c r="C165" s="16"/>
      <c r="D165" s="18" t="s">
        <v>252</v>
      </c>
      <c r="E165" s="49">
        <v>6</v>
      </c>
    </row>
    <row r="166" s="141" customFormat="1" customHeight="1" spans="1:5">
      <c r="A166" s="35" t="s">
        <v>94</v>
      </c>
      <c r="B166" s="18" t="s">
        <v>6</v>
      </c>
      <c r="C166" s="49" t="s">
        <v>253</v>
      </c>
      <c r="D166" s="18" t="s">
        <v>253</v>
      </c>
      <c r="E166" s="18">
        <v>3</v>
      </c>
    </row>
    <row r="167" s="141" customFormat="1" customHeight="1" spans="1:5">
      <c r="A167" s="24"/>
      <c r="B167" s="18"/>
      <c r="C167" s="51"/>
      <c r="D167" s="18" t="s">
        <v>254</v>
      </c>
      <c r="E167" s="18">
        <v>3</v>
      </c>
    </row>
    <row r="168" s="141" customFormat="1" customHeight="1" spans="1:5">
      <c r="A168" s="25"/>
      <c r="B168" s="18"/>
      <c r="C168" s="16"/>
      <c r="D168" s="18" t="s">
        <v>255</v>
      </c>
      <c r="E168" s="18">
        <v>3</v>
      </c>
    </row>
    <row r="169" s="141" customFormat="1" customHeight="1" spans="1:5">
      <c r="A169" s="35" t="s">
        <v>94</v>
      </c>
      <c r="B169" s="49" t="s">
        <v>6</v>
      </c>
      <c r="C169" s="49" t="s">
        <v>256</v>
      </c>
      <c r="D169" s="18" t="s">
        <v>256</v>
      </c>
      <c r="E169" s="18">
        <v>6</v>
      </c>
    </row>
    <row r="170" s="141" customFormat="1" customHeight="1" spans="1:5">
      <c r="A170" s="24"/>
      <c r="B170" s="51"/>
      <c r="C170" s="51"/>
      <c r="D170" s="18" t="s">
        <v>257</v>
      </c>
      <c r="E170" s="18">
        <v>6</v>
      </c>
    </row>
    <row r="171" s="141" customFormat="1" customHeight="1" spans="1:5">
      <c r="A171" s="24"/>
      <c r="B171" s="51"/>
      <c r="C171" s="51"/>
      <c r="D171" s="18" t="s">
        <v>258</v>
      </c>
      <c r="E171" s="18">
        <v>6</v>
      </c>
    </row>
    <row r="172" s="141" customFormat="1" customHeight="1" spans="1:5">
      <c r="A172" s="24"/>
      <c r="B172" s="51"/>
      <c r="C172" s="51"/>
      <c r="D172" s="18" t="s">
        <v>259</v>
      </c>
      <c r="E172" s="18">
        <v>6</v>
      </c>
    </row>
    <row r="173" s="141" customFormat="1" customHeight="1" spans="1:5">
      <c r="A173" s="24"/>
      <c r="B173" s="51"/>
      <c r="C173" s="51"/>
      <c r="D173" s="18" t="s">
        <v>260</v>
      </c>
      <c r="E173" s="18">
        <v>6</v>
      </c>
    </row>
    <row r="174" s="140" customFormat="1" customHeight="1" spans="1:5">
      <c r="A174" s="24"/>
      <c r="B174" s="51"/>
      <c r="C174" s="51"/>
      <c r="D174" s="143" t="s">
        <v>261</v>
      </c>
      <c r="E174" s="18">
        <v>6</v>
      </c>
    </row>
    <row r="175" s="140" customFormat="1" customHeight="1" spans="1:5">
      <c r="A175" s="35" t="s">
        <v>94</v>
      </c>
      <c r="B175" s="24" t="s">
        <v>6</v>
      </c>
      <c r="C175" s="92" t="s">
        <v>262</v>
      </c>
      <c r="D175" s="143" t="s">
        <v>262</v>
      </c>
      <c r="E175" s="25">
        <v>4</v>
      </c>
    </row>
    <row r="176" s="140" customFormat="1" customHeight="1" spans="1:5">
      <c r="A176" s="24"/>
      <c r="B176" s="24"/>
      <c r="C176" s="144"/>
      <c r="D176" s="143" t="s">
        <v>263</v>
      </c>
      <c r="E176" s="25">
        <v>4</v>
      </c>
    </row>
    <row r="177" s="140" customFormat="1" customHeight="1" spans="1:5">
      <c r="A177" s="24"/>
      <c r="B177" s="24"/>
      <c r="C177" s="144"/>
      <c r="D177" s="143" t="s">
        <v>264</v>
      </c>
      <c r="E177" s="25">
        <v>4</v>
      </c>
    </row>
    <row r="178" s="140" customFormat="1" customHeight="1" spans="1:5">
      <c r="A178" s="25"/>
      <c r="B178" s="24"/>
      <c r="C178" s="93"/>
      <c r="D178" s="143" t="s">
        <v>265</v>
      </c>
      <c r="E178" s="25">
        <v>4</v>
      </c>
    </row>
    <row r="179" s="140" customFormat="1" customHeight="1" spans="1:5">
      <c r="A179" s="35" t="s">
        <v>94</v>
      </c>
      <c r="B179" s="92" t="s">
        <v>6</v>
      </c>
      <c r="C179" s="92" t="s">
        <v>266</v>
      </c>
      <c r="D179" s="143" t="s">
        <v>266</v>
      </c>
      <c r="E179" s="143">
        <v>5</v>
      </c>
    </row>
    <row r="180" s="140" customFormat="1" customHeight="1" spans="1:5">
      <c r="A180" s="24"/>
      <c r="B180" s="144"/>
      <c r="C180" s="144"/>
      <c r="D180" s="143" t="s">
        <v>267</v>
      </c>
      <c r="E180" s="143">
        <v>5</v>
      </c>
    </row>
    <row r="181" s="140" customFormat="1" customHeight="1" spans="1:5">
      <c r="A181" s="24"/>
      <c r="B181" s="144"/>
      <c r="C181" s="144"/>
      <c r="D181" s="143" t="s">
        <v>268</v>
      </c>
      <c r="E181" s="143">
        <v>5</v>
      </c>
    </row>
    <row r="182" s="140" customFormat="1" customHeight="1" spans="1:5">
      <c r="A182" s="24"/>
      <c r="B182" s="144"/>
      <c r="C182" s="144"/>
      <c r="D182" s="143" t="s">
        <v>269</v>
      </c>
      <c r="E182" s="143">
        <v>5</v>
      </c>
    </row>
    <row r="183" s="140" customFormat="1" customHeight="1" spans="1:5">
      <c r="A183" s="25"/>
      <c r="B183" s="93"/>
      <c r="C183" s="144"/>
      <c r="D183" s="143" t="s">
        <v>270</v>
      </c>
      <c r="E183" s="143">
        <v>5</v>
      </c>
    </row>
    <row r="184" s="140" customFormat="1" customHeight="1" spans="1:5">
      <c r="A184" s="35" t="s">
        <v>94</v>
      </c>
      <c r="B184" s="24" t="s">
        <v>6</v>
      </c>
      <c r="C184" s="151" t="s">
        <v>271</v>
      </c>
      <c r="D184" s="152" t="s">
        <v>271</v>
      </c>
      <c r="E184" s="25">
        <v>6</v>
      </c>
    </row>
    <row r="185" s="140" customFormat="1" customHeight="1" spans="1:5">
      <c r="A185" s="24"/>
      <c r="B185" s="24"/>
      <c r="C185" s="153"/>
      <c r="D185" s="152" t="s">
        <v>272</v>
      </c>
      <c r="E185" s="25">
        <v>6</v>
      </c>
    </row>
    <row r="186" s="140" customFormat="1" customHeight="1" spans="1:5">
      <c r="A186" s="24"/>
      <c r="B186" s="24"/>
      <c r="C186" s="153"/>
      <c r="D186" s="152" t="s">
        <v>273</v>
      </c>
      <c r="E186" s="25">
        <v>6</v>
      </c>
    </row>
    <row r="187" s="140" customFormat="1" customHeight="1" spans="1:5">
      <c r="A187" s="24"/>
      <c r="B187" s="24"/>
      <c r="C187" s="153"/>
      <c r="D187" s="152" t="s">
        <v>274</v>
      </c>
      <c r="E187" s="25">
        <v>6</v>
      </c>
    </row>
    <row r="188" s="140" customFormat="1" customHeight="1" spans="1:5">
      <c r="A188" s="24"/>
      <c r="B188" s="24"/>
      <c r="C188" s="153"/>
      <c r="D188" s="152" t="s">
        <v>275</v>
      </c>
      <c r="E188" s="25">
        <v>6</v>
      </c>
    </row>
    <row r="189" s="140" customFormat="1" customHeight="1" spans="1:5">
      <c r="A189" s="25"/>
      <c r="B189" s="24"/>
      <c r="C189" s="154"/>
      <c r="D189" s="152" t="s">
        <v>276</v>
      </c>
      <c r="E189" s="25">
        <v>6</v>
      </c>
    </row>
    <row r="190" s="140" customFormat="1" customHeight="1" spans="1:5">
      <c r="A190" s="24" t="s">
        <v>94</v>
      </c>
      <c r="B190" s="24" t="s">
        <v>6</v>
      </c>
      <c r="C190" s="9" t="s">
        <v>277</v>
      </c>
      <c r="D190" s="9" t="s">
        <v>278</v>
      </c>
      <c r="E190" s="151">
        <v>3</v>
      </c>
    </row>
    <row r="191" s="140" customFormat="1" customHeight="1" spans="1:5">
      <c r="A191" s="24"/>
      <c r="B191" s="24"/>
      <c r="C191" s="9"/>
      <c r="D191" s="9" t="s">
        <v>279</v>
      </c>
      <c r="E191" s="153"/>
    </row>
    <row r="192" s="140" customFormat="1" customHeight="1" spans="1:5">
      <c r="A192" s="25"/>
      <c r="B192" s="24"/>
      <c r="C192" s="9"/>
      <c r="D192" s="155" t="s">
        <v>277</v>
      </c>
      <c r="E192" s="154"/>
    </row>
    <row r="193" s="140" customFormat="1" customHeight="1" spans="1:5">
      <c r="A193" s="24" t="s">
        <v>94</v>
      </c>
      <c r="B193" s="143" t="s">
        <v>6</v>
      </c>
      <c r="C193" s="9" t="s">
        <v>280</v>
      </c>
      <c r="D193" s="9" t="s">
        <v>280</v>
      </c>
      <c r="E193" s="25">
        <v>5</v>
      </c>
    </row>
    <row r="194" s="140" customFormat="1" customHeight="1" spans="1:5">
      <c r="A194" s="24"/>
      <c r="B194" s="143"/>
      <c r="C194" s="9"/>
      <c r="D194" s="9" t="s">
        <v>281</v>
      </c>
      <c r="E194" s="25">
        <v>5</v>
      </c>
    </row>
    <row r="195" s="140" customFormat="1" customHeight="1" spans="1:5">
      <c r="A195" s="24"/>
      <c r="B195" s="143"/>
      <c r="C195" s="9"/>
      <c r="D195" s="9" t="s">
        <v>282</v>
      </c>
      <c r="E195" s="25">
        <v>5</v>
      </c>
    </row>
    <row r="196" s="140" customFormat="1" customHeight="1" spans="1:5">
      <c r="A196" s="24"/>
      <c r="B196" s="143"/>
      <c r="C196" s="9"/>
      <c r="D196" s="9" t="s">
        <v>283</v>
      </c>
      <c r="E196" s="25">
        <v>5</v>
      </c>
    </row>
    <row r="197" s="140" customFormat="1" customHeight="1" spans="1:5">
      <c r="A197" s="25"/>
      <c r="B197" s="143"/>
      <c r="C197" s="9"/>
      <c r="D197" s="9" t="s">
        <v>284</v>
      </c>
      <c r="E197" s="25">
        <v>5</v>
      </c>
    </row>
    <row r="198" s="142" customFormat="1" customHeight="1" spans="1:5">
      <c r="A198" s="24" t="s">
        <v>94</v>
      </c>
      <c r="B198" s="24" t="s">
        <v>6</v>
      </c>
      <c r="C198" s="156" t="s">
        <v>285</v>
      </c>
      <c r="D198" s="157" t="s">
        <v>286</v>
      </c>
      <c r="E198" s="25">
        <v>2</v>
      </c>
    </row>
    <row r="199" s="142" customFormat="1" customHeight="1" spans="1:5">
      <c r="A199" s="25"/>
      <c r="B199" s="24"/>
      <c r="C199" s="158"/>
      <c r="D199" s="157" t="s">
        <v>287</v>
      </c>
      <c r="E199" s="25">
        <v>2</v>
      </c>
    </row>
    <row r="200" s="140" customFormat="1" customHeight="1" spans="1:5">
      <c r="A200" s="75" t="s">
        <v>16</v>
      </c>
      <c r="B200" s="147"/>
      <c r="C200" s="29">
        <f>COUNTIF(B124:B199,"Y")</f>
        <v>19</v>
      </c>
      <c r="D200" s="75"/>
      <c r="E200" s="75">
        <f>COUNT(E124:E199)</f>
        <v>74</v>
      </c>
    </row>
    <row r="201" s="140" customFormat="1" customHeight="1" spans="1:5">
      <c r="A201" s="35" t="s">
        <v>94</v>
      </c>
      <c r="B201" s="35" t="s">
        <v>6</v>
      </c>
      <c r="C201" s="24" t="s">
        <v>288</v>
      </c>
      <c r="D201" s="7" t="s">
        <v>289</v>
      </c>
      <c r="E201" s="7">
        <v>3</v>
      </c>
    </row>
    <row r="202" s="140" customFormat="1" customHeight="1" spans="1:5">
      <c r="A202" s="24"/>
      <c r="B202" s="24"/>
      <c r="C202" s="24"/>
      <c r="D202" s="7" t="s">
        <v>288</v>
      </c>
      <c r="E202" s="7">
        <v>3</v>
      </c>
    </row>
    <row r="203" s="140" customFormat="1" customHeight="1" spans="1:5">
      <c r="A203" s="25"/>
      <c r="B203" s="24"/>
      <c r="C203" s="24"/>
      <c r="D203" s="7" t="s">
        <v>290</v>
      </c>
      <c r="E203" s="7">
        <v>3</v>
      </c>
    </row>
    <row r="204" s="140" customFormat="1" customHeight="1" spans="1:5">
      <c r="A204" s="35" t="s">
        <v>94</v>
      </c>
      <c r="B204" s="35" t="s">
        <v>6</v>
      </c>
      <c r="C204" s="35" t="s">
        <v>291</v>
      </c>
      <c r="D204" s="7" t="s">
        <v>292</v>
      </c>
      <c r="E204" s="7">
        <v>3</v>
      </c>
    </row>
    <row r="205" s="140" customFormat="1" customHeight="1" spans="1:5">
      <c r="A205" s="24"/>
      <c r="B205" s="24"/>
      <c r="C205" s="24"/>
      <c r="D205" s="7" t="s">
        <v>293</v>
      </c>
      <c r="E205" s="7">
        <v>3</v>
      </c>
    </row>
    <row r="206" s="140" customFormat="1" customHeight="1" spans="1:5">
      <c r="A206" s="25"/>
      <c r="B206" s="25"/>
      <c r="C206" s="25"/>
      <c r="D206" s="7" t="s">
        <v>291</v>
      </c>
      <c r="E206" s="7">
        <v>3</v>
      </c>
    </row>
    <row r="207" s="140" customFormat="1" customHeight="1" spans="1:5">
      <c r="A207" s="35" t="s">
        <v>94</v>
      </c>
      <c r="B207" s="35" t="s">
        <v>6</v>
      </c>
      <c r="C207" s="35" t="s">
        <v>294</v>
      </c>
      <c r="D207" s="7" t="s">
        <v>295</v>
      </c>
      <c r="E207" s="7">
        <v>3</v>
      </c>
    </row>
    <row r="208" s="140" customFormat="1" customHeight="1" spans="1:5">
      <c r="A208" s="24"/>
      <c r="B208" s="24"/>
      <c r="C208" s="24"/>
      <c r="D208" s="7" t="s">
        <v>294</v>
      </c>
      <c r="E208" s="7">
        <v>3</v>
      </c>
    </row>
    <row r="209" s="140" customFormat="1" customHeight="1" spans="1:5">
      <c r="A209" s="25"/>
      <c r="B209" s="25"/>
      <c r="C209" s="25"/>
      <c r="D209" s="7" t="s">
        <v>67</v>
      </c>
      <c r="E209" s="7">
        <v>3</v>
      </c>
    </row>
    <row r="210" s="140" customFormat="1" customHeight="1" spans="1:5">
      <c r="A210" s="35" t="s">
        <v>94</v>
      </c>
      <c r="B210" s="35" t="s">
        <v>6</v>
      </c>
      <c r="C210" s="35" t="s">
        <v>296</v>
      </c>
      <c r="D210" s="7" t="s">
        <v>297</v>
      </c>
      <c r="E210" s="7">
        <v>5</v>
      </c>
    </row>
    <row r="211" s="140" customFormat="1" customHeight="1" spans="1:5">
      <c r="A211" s="24"/>
      <c r="B211" s="24"/>
      <c r="C211" s="24"/>
      <c r="D211" s="7" t="s">
        <v>298</v>
      </c>
      <c r="E211" s="7">
        <v>5</v>
      </c>
    </row>
    <row r="212" s="140" customFormat="1" customHeight="1" spans="1:5">
      <c r="A212" s="24"/>
      <c r="B212" s="24"/>
      <c r="C212" s="24"/>
      <c r="D212" s="7" t="s">
        <v>299</v>
      </c>
      <c r="E212" s="7">
        <v>5</v>
      </c>
    </row>
    <row r="213" s="140" customFormat="1" customHeight="1" spans="1:5">
      <c r="A213" s="24"/>
      <c r="B213" s="24"/>
      <c r="C213" s="24"/>
      <c r="D213" s="7" t="s">
        <v>300</v>
      </c>
      <c r="E213" s="7">
        <v>5</v>
      </c>
    </row>
    <row r="214" s="140" customFormat="1" customHeight="1" spans="1:5">
      <c r="A214" s="25"/>
      <c r="B214" s="25"/>
      <c r="C214" s="25"/>
      <c r="D214" s="7" t="s">
        <v>296</v>
      </c>
      <c r="E214" s="7">
        <v>5</v>
      </c>
    </row>
    <row r="215" s="140" customFormat="1" customHeight="1" spans="1:5">
      <c r="A215" s="35" t="s">
        <v>94</v>
      </c>
      <c r="B215" s="7" t="s">
        <v>6</v>
      </c>
      <c r="C215" s="49" t="s">
        <v>301</v>
      </c>
      <c r="D215" s="18" t="s">
        <v>301</v>
      </c>
      <c r="E215" s="18">
        <v>3</v>
      </c>
    </row>
    <row r="216" s="140" customFormat="1" customHeight="1" spans="1:5">
      <c r="A216" s="24"/>
      <c r="B216" s="7"/>
      <c r="C216" s="51"/>
      <c r="D216" s="159" t="s">
        <v>302</v>
      </c>
      <c r="E216" s="18">
        <v>3</v>
      </c>
    </row>
    <row r="217" s="140" customFormat="1" customHeight="1" spans="1:5">
      <c r="A217" s="25"/>
      <c r="B217" s="7"/>
      <c r="C217" s="16"/>
      <c r="D217" s="159" t="s">
        <v>303</v>
      </c>
      <c r="E217" s="18">
        <v>3</v>
      </c>
    </row>
    <row r="218" s="140" customFormat="1" customHeight="1" spans="1:5">
      <c r="A218" s="35" t="s">
        <v>94</v>
      </c>
      <c r="B218" s="7" t="s">
        <v>6</v>
      </c>
      <c r="C218" s="18" t="s">
        <v>304</v>
      </c>
      <c r="D218" s="18" t="s">
        <v>304</v>
      </c>
      <c r="E218" s="18">
        <v>4</v>
      </c>
    </row>
    <row r="219" s="140" customFormat="1" customHeight="1" spans="1:5">
      <c r="A219" s="24"/>
      <c r="B219" s="7"/>
      <c r="C219" s="18"/>
      <c r="D219" s="18" t="s">
        <v>305</v>
      </c>
      <c r="E219" s="18">
        <v>4</v>
      </c>
    </row>
    <row r="220" s="140" customFormat="1" customHeight="1" spans="1:5">
      <c r="A220" s="24"/>
      <c r="B220" s="7"/>
      <c r="C220" s="18"/>
      <c r="D220" s="160" t="s">
        <v>306</v>
      </c>
      <c r="E220" s="18">
        <v>4</v>
      </c>
    </row>
    <row r="221" s="140" customFormat="1" customHeight="1" spans="1:5">
      <c r="A221" s="25"/>
      <c r="B221" s="7"/>
      <c r="C221" s="18"/>
      <c r="D221" s="18" t="s">
        <v>307</v>
      </c>
      <c r="E221" s="18">
        <v>4</v>
      </c>
    </row>
    <row r="222" s="140" customFormat="1" customHeight="1" spans="1:5">
      <c r="A222" s="49" t="s">
        <v>94</v>
      </c>
      <c r="B222" s="49" t="s">
        <v>6</v>
      </c>
      <c r="C222" s="49" t="s">
        <v>308</v>
      </c>
      <c r="D222" s="18" t="s">
        <v>308</v>
      </c>
      <c r="E222" s="18">
        <v>2</v>
      </c>
    </row>
    <row r="223" s="140" customFormat="1" customHeight="1" spans="1:5">
      <c r="A223" s="16"/>
      <c r="B223" s="16"/>
      <c r="C223" s="16"/>
      <c r="D223" s="18" t="s">
        <v>309</v>
      </c>
      <c r="E223" s="18">
        <v>2</v>
      </c>
    </row>
    <row r="224" s="140" customFormat="1" customHeight="1" spans="1:5">
      <c r="A224" s="29" t="s">
        <v>16</v>
      </c>
      <c r="B224" s="75"/>
      <c r="C224" s="75">
        <f>COUNTIF(B201:B223,"Y")</f>
        <v>7</v>
      </c>
      <c r="D224" s="75"/>
      <c r="E224" s="75">
        <f>COUNT(E201:E223)</f>
        <v>23</v>
      </c>
    </row>
    <row r="225" s="140" customFormat="1" customHeight="1" spans="1:5">
      <c r="A225" s="35" t="s">
        <v>94</v>
      </c>
      <c r="B225" s="35" t="s">
        <v>6</v>
      </c>
      <c r="C225" s="35" t="s">
        <v>310</v>
      </c>
      <c r="D225" s="7" t="s">
        <v>311</v>
      </c>
      <c r="E225" s="7">
        <v>4</v>
      </c>
    </row>
    <row r="226" s="140" customFormat="1" customHeight="1" spans="1:5">
      <c r="A226" s="24"/>
      <c r="B226" s="24"/>
      <c r="C226" s="24"/>
      <c r="D226" s="7" t="s">
        <v>312</v>
      </c>
      <c r="E226" s="7">
        <v>4</v>
      </c>
    </row>
    <row r="227" s="140" customFormat="1" customHeight="1" spans="1:5">
      <c r="A227" s="24"/>
      <c r="B227" s="24"/>
      <c r="C227" s="24"/>
      <c r="D227" s="7" t="s">
        <v>313</v>
      </c>
      <c r="E227" s="7">
        <v>4</v>
      </c>
    </row>
    <row r="228" s="140" customFormat="1" customHeight="1" spans="1:5">
      <c r="A228" s="25"/>
      <c r="B228" s="25"/>
      <c r="C228" s="25"/>
      <c r="D228" s="7" t="s">
        <v>310</v>
      </c>
      <c r="E228" s="7">
        <v>4</v>
      </c>
    </row>
    <row r="229" s="140" customFormat="1" customHeight="1" spans="1:5">
      <c r="A229" s="35" t="s">
        <v>94</v>
      </c>
      <c r="B229" s="35" t="s">
        <v>6</v>
      </c>
      <c r="C229" s="35" t="s">
        <v>314</v>
      </c>
      <c r="D229" s="7" t="s">
        <v>315</v>
      </c>
      <c r="E229" s="7">
        <v>5</v>
      </c>
    </row>
    <row r="230" s="140" customFormat="1" customHeight="1" spans="1:5">
      <c r="A230" s="24"/>
      <c r="B230" s="24"/>
      <c r="C230" s="24"/>
      <c r="D230" s="7" t="s">
        <v>316</v>
      </c>
      <c r="E230" s="7">
        <v>5</v>
      </c>
    </row>
    <row r="231" s="140" customFormat="1" customHeight="1" spans="1:5">
      <c r="A231" s="24"/>
      <c r="B231" s="24"/>
      <c r="C231" s="24"/>
      <c r="D231" s="7" t="s">
        <v>317</v>
      </c>
      <c r="E231" s="7">
        <v>5</v>
      </c>
    </row>
    <row r="232" s="140" customFormat="1" customHeight="1" spans="1:5">
      <c r="A232" s="24"/>
      <c r="B232" s="24"/>
      <c r="C232" s="24"/>
      <c r="D232" s="7" t="s">
        <v>318</v>
      </c>
      <c r="E232" s="7">
        <v>5</v>
      </c>
    </row>
    <row r="233" s="140" customFormat="1" customHeight="1" spans="1:5">
      <c r="A233" s="25"/>
      <c r="B233" s="25"/>
      <c r="C233" s="25"/>
      <c r="D233" s="7" t="s">
        <v>314</v>
      </c>
      <c r="E233" s="7">
        <v>5</v>
      </c>
    </row>
    <row r="234" s="140" customFormat="1" customHeight="1" spans="1:5">
      <c r="A234" s="35" t="s">
        <v>94</v>
      </c>
      <c r="B234" s="35" t="s">
        <v>6</v>
      </c>
      <c r="C234" s="35" t="s">
        <v>319</v>
      </c>
      <c r="D234" s="7" t="s">
        <v>320</v>
      </c>
      <c r="E234" s="7">
        <v>5</v>
      </c>
    </row>
    <row r="235" s="140" customFormat="1" customHeight="1" spans="1:5">
      <c r="A235" s="24"/>
      <c r="B235" s="24"/>
      <c r="C235" s="24"/>
      <c r="D235" s="7" t="s">
        <v>321</v>
      </c>
      <c r="E235" s="7">
        <v>5</v>
      </c>
    </row>
    <row r="236" s="140" customFormat="1" customHeight="1" spans="1:5">
      <c r="A236" s="24"/>
      <c r="B236" s="24"/>
      <c r="C236" s="24"/>
      <c r="D236" s="7" t="s">
        <v>322</v>
      </c>
      <c r="E236" s="7">
        <v>5</v>
      </c>
    </row>
    <row r="237" s="140" customFormat="1" customHeight="1" spans="1:5">
      <c r="A237" s="24"/>
      <c r="B237" s="24"/>
      <c r="C237" s="24"/>
      <c r="D237" s="7" t="s">
        <v>323</v>
      </c>
      <c r="E237" s="7">
        <v>5</v>
      </c>
    </row>
    <row r="238" s="140" customFormat="1" customHeight="1" spans="1:5">
      <c r="A238" s="25"/>
      <c r="B238" s="25"/>
      <c r="C238" s="25"/>
      <c r="D238" s="7" t="s">
        <v>319</v>
      </c>
      <c r="E238" s="7">
        <v>5</v>
      </c>
    </row>
    <row r="239" s="140" customFormat="1" customHeight="1" spans="1:5">
      <c r="A239" s="35" t="s">
        <v>94</v>
      </c>
      <c r="B239" s="35" t="s">
        <v>6</v>
      </c>
      <c r="C239" s="35" t="s">
        <v>324</v>
      </c>
      <c r="D239" s="7" t="s">
        <v>325</v>
      </c>
      <c r="E239" s="7">
        <v>3</v>
      </c>
    </row>
    <row r="240" s="140" customFormat="1" customHeight="1" spans="1:5">
      <c r="A240" s="24"/>
      <c r="B240" s="24"/>
      <c r="C240" s="24"/>
      <c r="D240" s="7" t="s">
        <v>326</v>
      </c>
      <c r="E240" s="7">
        <v>3</v>
      </c>
    </row>
    <row r="241" s="140" customFormat="1" customHeight="1" spans="1:5">
      <c r="A241" s="25"/>
      <c r="B241" s="25"/>
      <c r="C241" s="25"/>
      <c r="D241" s="7" t="s">
        <v>324</v>
      </c>
      <c r="E241" s="7">
        <v>3</v>
      </c>
    </row>
    <row r="242" s="140" customFormat="1" customHeight="1" spans="1:5">
      <c r="A242" s="35" t="s">
        <v>94</v>
      </c>
      <c r="B242" s="35" t="s">
        <v>6</v>
      </c>
      <c r="C242" s="35" t="s">
        <v>327</v>
      </c>
      <c r="D242" s="7" t="s">
        <v>328</v>
      </c>
      <c r="E242" s="7">
        <v>2</v>
      </c>
    </row>
    <row r="243" s="140" customFormat="1" customHeight="1" spans="1:5">
      <c r="A243" s="25"/>
      <c r="B243" s="25"/>
      <c r="C243" s="25"/>
      <c r="D243" s="7" t="s">
        <v>327</v>
      </c>
      <c r="E243" s="7">
        <v>2</v>
      </c>
    </row>
    <row r="244" s="140" customFormat="1" customHeight="1" spans="1:5">
      <c r="A244" s="35" t="s">
        <v>94</v>
      </c>
      <c r="B244" s="35" t="s">
        <v>6</v>
      </c>
      <c r="C244" s="32" t="s">
        <v>329</v>
      </c>
      <c r="D244" s="30" t="s">
        <v>329</v>
      </c>
      <c r="E244" s="7">
        <v>1</v>
      </c>
    </row>
    <row r="245" s="140" customFormat="1" customHeight="1" spans="1:5">
      <c r="A245" s="35" t="s">
        <v>94</v>
      </c>
      <c r="B245" s="7" t="s">
        <v>6</v>
      </c>
      <c r="C245" s="9" t="s">
        <v>330</v>
      </c>
      <c r="D245" s="9" t="s">
        <v>330</v>
      </c>
      <c r="E245" s="18">
        <v>3</v>
      </c>
    </row>
    <row r="246" s="140" customFormat="1" customHeight="1" spans="1:5">
      <c r="A246" s="24"/>
      <c r="B246" s="7"/>
      <c r="C246" s="9"/>
      <c r="D246" s="9" t="s">
        <v>331</v>
      </c>
      <c r="E246" s="18">
        <v>3</v>
      </c>
    </row>
    <row r="247" s="140" customFormat="1" customHeight="1" spans="1:5">
      <c r="A247" s="25"/>
      <c r="B247" s="7"/>
      <c r="C247" s="9"/>
      <c r="D247" s="9" t="s">
        <v>332</v>
      </c>
      <c r="E247" s="18">
        <v>3</v>
      </c>
    </row>
    <row r="248" s="140" customFormat="1" customHeight="1" spans="1:5">
      <c r="A248" s="29" t="s">
        <v>16</v>
      </c>
      <c r="B248" s="29"/>
      <c r="C248" s="29">
        <f>COUNTIF(B225:B247,"Y")</f>
        <v>7</v>
      </c>
      <c r="D248" s="29"/>
      <c r="E248" s="29">
        <f>COUNT(E225:E247)</f>
        <v>23</v>
      </c>
    </row>
    <row r="249" s="140" customFormat="1" customHeight="1" spans="1:5">
      <c r="A249" s="35" t="s">
        <v>94</v>
      </c>
      <c r="B249" s="35" t="s">
        <v>6</v>
      </c>
      <c r="C249" s="35" t="s">
        <v>333</v>
      </c>
      <c r="D249" s="7" t="s">
        <v>334</v>
      </c>
      <c r="E249" s="7">
        <v>4</v>
      </c>
    </row>
    <row r="250" s="140" customFormat="1" customHeight="1" spans="1:5">
      <c r="A250" s="24"/>
      <c r="B250" s="24"/>
      <c r="C250" s="24"/>
      <c r="D250" s="7" t="s">
        <v>335</v>
      </c>
      <c r="E250" s="7">
        <v>4</v>
      </c>
    </row>
    <row r="251" s="140" customFormat="1" customHeight="1" spans="1:5">
      <c r="A251" s="24"/>
      <c r="B251" s="24"/>
      <c r="C251" s="24"/>
      <c r="D251" s="7" t="s">
        <v>336</v>
      </c>
      <c r="E251" s="7">
        <v>4</v>
      </c>
    </row>
    <row r="252" s="140" customFormat="1" customHeight="1" spans="1:5">
      <c r="A252" s="25"/>
      <c r="B252" s="25"/>
      <c r="C252" s="25"/>
      <c r="D252" s="7" t="s">
        <v>333</v>
      </c>
      <c r="E252" s="7">
        <v>4</v>
      </c>
    </row>
    <row r="253" s="140" customFormat="1" customHeight="1" spans="1:5">
      <c r="A253" s="35" t="s">
        <v>94</v>
      </c>
      <c r="B253" s="35" t="s">
        <v>6</v>
      </c>
      <c r="C253" s="35" t="s">
        <v>337</v>
      </c>
      <c r="D253" s="7" t="s">
        <v>338</v>
      </c>
      <c r="E253" s="7">
        <v>4</v>
      </c>
    </row>
    <row r="254" s="140" customFormat="1" customHeight="1" spans="1:5">
      <c r="A254" s="24"/>
      <c r="B254" s="24"/>
      <c r="C254" s="24"/>
      <c r="D254" s="7" t="s">
        <v>339</v>
      </c>
      <c r="E254" s="7">
        <v>4</v>
      </c>
    </row>
    <row r="255" s="140" customFormat="1" customHeight="1" spans="1:5">
      <c r="A255" s="24"/>
      <c r="B255" s="24"/>
      <c r="C255" s="24"/>
      <c r="D255" s="7" t="s">
        <v>340</v>
      </c>
      <c r="E255" s="7">
        <v>4</v>
      </c>
    </row>
    <row r="256" s="140" customFormat="1" customHeight="1" spans="1:5">
      <c r="A256" s="25"/>
      <c r="B256" s="25"/>
      <c r="C256" s="25"/>
      <c r="D256" s="7" t="s">
        <v>337</v>
      </c>
      <c r="E256" s="7">
        <v>4</v>
      </c>
    </row>
    <row r="257" s="140" customFormat="1" customHeight="1" spans="1:5">
      <c r="A257" s="35" t="s">
        <v>94</v>
      </c>
      <c r="B257" s="35" t="s">
        <v>6</v>
      </c>
      <c r="C257" s="35" t="s">
        <v>341</v>
      </c>
      <c r="D257" s="7" t="s">
        <v>342</v>
      </c>
      <c r="E257" s="7">
        <v>3</v>
      </c>
    </row>
    <row r="258" s="140" customFormat="1" customHeight="1" spans="1:5">
      <c r="A258" s="24"/>
      <c r="B258" s="24"/>
      <c r="C258" s="24"/>
      <c r="D258" s="7" t="s">
        <v>343</v>
      </c>
      <c r="E258" s="7">
        <v>3</v>
      </c>
    </row>
    <row r="259" s="140" customFormat="1" customHeight="1" spans="1:5">
      <c r="A259" s="25"/>
      <c r="B259" s="25"/>
      <c r="C259" s="25"/>
      <c r="D259" s="7" t="s">
        <v>341</v>
      </c>
      <c r="E259" s="7">
        <v>3</v>
      </c>
    </row>
    <row r="260" s="140" customFormat="1" customHeight="1" spans="1:5">
      <c r="A260" s="35" t="s">
        <v>94</v>
      </c>
      <c r="B260" s="35" t="s">
        <v>6</v>
      </c>
      <c r="C260" s="35" t="s">
        <v>344</v>
      </c>
      <c r="D260" s="7" t="s">
        <v>345</v>
      </c>
      <c r="E260" s="7">
        <v>4</v>
      </c>
    </row>
    <row r="261" s="140" customFormat="1" customHeight="1" spans="1:5">
      <c r="A261" s="24"/>
      <c r="B261" s="24"/>
      <c r="C261" s="24"/>
      <c r="D261" s="7" t="s">
        <v>346</v>
      </c>
      <c r="E261" s="7">
        <v>4</v>
      </c>
    </row>
    <row r="262" s="140" customFormat="1" customHeight="1" spans="1:5">
      <c r="A262" s="24"/>
      <c r="B262" s="24"/>
      <c r="C262" s="24"/>
      <c r="D262" s="7" t="s">
        <v>347</v>
      </c>
      <c r="E262" s="7">
        <v>4</v>
      </c>
    </row>
    <row r="263" s="140" customFormat="1" customHeight="1" spans="1:5">
      <c r="A263" s="25"/>
      <c r="B263" s="25"/>
      <c r="C263" s="25"/>
      <c r="D263" s="7" t="s">
        <v>344</v>
      </c>
      <c r="E263" s="7">
        <v>4</v>
      </c>
    </row>
    <row r="264" s="140" customFormat="1" customHeight="1" spans="1:5">
      <c r="A264" s="35" t="s">
        <v>94</v>
      </c>
      <c r="B264" s="24" t="s">
        <v>6</v>
      </c>
      <c r="C264" s="16" t="s">
        <v>348</v>
      </c>
      <c r="D264" s="161" t="s">
        <v>349</v>
      </c>
      <c r="E264" s="7">
        <v>3</v>
      </c>
    </row>
    <row r="265" s="140" customFormat="1" customHeight="1" spans="1:5">
      <c r="A265" s="24"/>
      <c r="B265" s="24"/>
      <c r="C265" s="18"/>
      <c r="D265" s="161" t="s">
        <v>350</v>
      </c>
      <c r="E265" s="7">
        <v>3</v>
      </c>
    </row>
    <row r="266" s="140" customFormat="1" customHeight="1" spans="1:5">
      <c r="A266" s="25"/>
      <c r="B266" s="24"/>
      <c r="C266" s="18"/>
      <c r="D266" s="161" t="s">
        <v>348</v>
      </c>
      <c r="E266" s="7">
        <v>3</v>
      </c>
    </row>
    <row r="267" s="140" customFormat="1" customHeight="1" spans="1:5">
      <c r="A267" s="35" t="s">
        <v>94</v>
      </c>
      <c r="B267" s="24" t="s">
        <v>6</v>
      </c>
      <c r="C267" s="49" t="s">
        <v>351</v>
      </c>
      <c r="D267" s="18" t="s">
        <v>351</v>
      </c>
      <c r="E267" s="18">
        <v>6</v>
      </c>
    </row>
    <row r="268" s="140" customFormat="1" customHeight="1" spans="1:5">
      <c r="A268" s="24"/>
      <c r="B268" s="24"/>
      <c r="C268" s="51"/>
      <c r="D268" s="18" t="s">
        <v>340</v>
      </c>
      <c r="E268" s="18">
        <v>6</v>
      </c>
    </row>
    <row r="269" s="140" customFormat="1" customHeight="1" spans="1:5">
      <c r="A269" s="24"/>
      <c r="B269" s="24"/>
      <c r="C269" s="51"/>
      <c r="D269" s="18" t="s">
        <v>352</v>
      </c>
      <c r="E269" s="18">
        <v>6</v>
      </c>
    </row>
    <row r="270" s="140" customFormat="1" customHeight="1" spans="1:5">
      <c r="A270" s="24"/>
      <c r="B270" s="24"/>
      <c r="C270" s="51"/>
      <c r="D270" s="18" t="s">
        <v>353</v>
      </c>
      <c r="E270" s="18">
        <v>6</v>
      </c>
    </row>
    <row r="271" s="140" customFormat="1" customHeight="1" spans="1:5">
      <c r="A271" s="24"/>
      <c r="B271" s="24"/>
      <c r="C271" s="51"/>
      <c r="D271" s="18" t="s">
        <v>354</v>
      </c>
      <c r="E271" s="18">
        <v>6</v>
      </c>
    </row>
    <row r="272" s="140" customFormat="1" customHeight="1" spans="1:5">
      <c r="A272" s="25"/>
      <c r="B272" s="24"/>
      <c r="C272" s="16"/>
      <c r="D272" s="18" t="s">
        <v>355</v>
      </c>
      <c r="E272" s="18">
        <v>6</v>
      </c>
    </row>
    <row r="273" s="140" customFormat="1" customHeight="1" spans="1:5">
      <c r="A273" s="101" t="s">
        <v>94</v>
      </c>
      <c r="B273" s="7" t="s">
        <v>6</v>
      </c>
      <c r="C273" s="49" t="s">
        <v>356</v>
      </c>
      <c r="D273" s="18" t="s">
        <v>356</v>
      </c>
      <c r="E273" s="18">
        <v>2</v>
      </c>
    </row>
    <row r="274" s="140" customFormat="1" customHeight="1" spans="1:5">
      <c r="A274" s="102" t="s">
        <v>94</v>
      </c>
      <c r="B274" s="7"/>
      <c r="C274" s="16"/>
      <c r="D274" s="18" t="s">
        <v>357</v>
      </c>
      <c r="E274" s="18">
        <v>2</v>
      </c>
    </row>
    <row r="275" s="140" customFormat="1" customHeight="1" spans="1:5">
      <c r="A275" s="18" t="s">
        <v>94</v>
      </c>
      <c r="B275" s="18" t="s">
        <v>6</v>
      </c>
      <c r="C275" s="143" t="s">
        <v>358</v>
      </c>
      <c r="D275" s="143" t="s">
        <v>358</v>
      </c>
      <c r="E275" s="18">
        <v>1</v>
      </c>
    </row>
    <row r="276" s="140" customFormat="1" customHeight="1" spans="1:5">
      <c r="A276" s="18" t="s">
        <v>94</v>
      </c>
      <c r="B276" s="49" t="s">
        <v>6</v>
      </c>
      <c r="C276" s="143" t="s">
        <v>359</v>
      </c>
      <c r="D276" s="9" t="s">
        <v>359</v>
      </c>
      <c r="E276" s="7">
        <v>3</v>
      </c>
    </row>
    <row r="277" s="140" customFormat="1" customHeight="1" spans="1:5">
      <c r="A277" s="18" t="s">
        <v>94</v>
      </c>
      <c r="B277" s="51"/>
      <c r="C277" s="143"/>
      <c r="D277" s="9" t="s">
        <v>360</v>
      </c>
      <c r="E277" s="7">
        <v>3</v>
      </c>
    </row>
    <row r="278" s="140" customFormat="1" customHeight="1" spans="1:5">
      <c r="A278" s="18" t="s">
        <v>94</v>
      </c>
      <c r="B278" s="51"/>
      <c r="C278" s="143"/>
      <c r="D278" s="9" t="s">
        <v>361</v>
      </c>
      <c r="E278" s="7">
        <v>3</v>
      </c>
    </row>
    <row r="279" s="140" customFormat="1" customHeight="1" spans="1:5">
      <c r="A279" s="29" t="s">
        <v>16</v>
      </c>
      <c r="B279" s="150"/>
      <c r="C279" s="29">
        <f>COUNTIF(B249:B278,"Y")</f>
        <v>9</v>
      </c>
      <c r="D279" s="29"/>
      <c r="E279" s="29">
        <f>COUNT(E249:E278)</f>
        <v>30</v>
      </c>
    </row>
    <row r="280" s="140" customFormat="1" customHeight="1" spans="1:5">
      <c r="A280" s="35" t="s">
        <v>94</v>
      </c>
      <c r="B280" s="35" t="s">
        <v>6</v>
      </c>
      <c r="C280" s="35" t="s">
        <v>362</v>
      </c>
      <c r="D280" s="7" t="s">
        <v>363</v>
      </c>
      <c r="E280" s="7">
        <v>2</v>
      </c>
    </row>
    <row r="281" s="140" customFormat="1" customHeight="1" spans="1:5">
      <c r="A281" s="25" t="s">
        <v>94</v>
      </c>
      <c r="B281" s="25"/>
      <c r="C281" s="25"/>
      <c r="D281" s="7" t="s">
        <v>362</v>
      </c>
      <c r="E281" s="7">
        <v>2</v>
      </c>
    </row>
    <row r="282" s="140" customFormat="1" customHeight="1" spans="1:5">
      <c r="A282" s="35" t="s">
        <v>94</v>
      </c>
      <c r="B282" s="24" t="s">
        <v>6</v>
      </c>
      <c r="C282" s="24" t="s">
        <v>364</v>
      </c>
      <c r="D282" s="7" t="s">
        <v>364</v>
      </c>
      <c r="E282" s="7">
        <v>6</v>
      </c>
    </row>
    <row r="283" s="140" customFormat="1" customHeight="1" spans="1:5">
      <c r="A283" s="24"/>
      <c r="B283" s="24"/>
      <c r="C283" s="24"/>
      <c r="D283" s="7" t="s">
        <v>365</v>
      </c>
      <c r="E283" s="7">
        <v>6</v>
      </c>
    </row>
    <row r="284" s="140" customFormat="1" customHeight="1" spans="1:5">
      <c r="A284" s="25"/>
      <c r="B284" s="25"/>
      <c r="C284" s="25"/>
      <c r="D284" s="7" t="s">
        <v>366</v>
      </c>
      <c r="E284" s="7">
        <v>6</v>
      </c>
    </row>
    <row r="285" s="140" customFormat="1" customHeight="1" spans="1:5">
      <c r="A285" s="35" t="s">
        <v>94</v>
      </c>
      <c r="B285" s="35" t="s">
        <v>6</v>
      </c>
      <c r="C285" s="35" t="s">
        <v>367</v>
      </c>
      <c r="D285" s="7" t="s">
        <v>368</v>
      </c>
      <c r="E285" s="7">
        <v>2</v>
      </c>
    </row>
    <row r="286" s="140" customFormat="1" customHeight="1" spans="1:5">
      <c r="A286" s="25"/>
      <c r="B286" s="25"/>
      <c r="C286" s="25"/>
      <c r="D286" s="7" t="s">
        <v>367</v>
      </c>
      <c r="E286" s="7">
        <v>2</v>
      </c>
    </row>
    <row r="287" s="140" customFormat="1" customHeight="1" spans="1:5">
      <c r="A287" s="35" t="s">
        <v>94</v>
      </c>
      <c r="B287" s="35" t="s">
        <v>6</v>
      </c>
      <c r="C287" s="35" t="s">
        <v>369</v>
      </c>
      <c r="D287" s="7" t="s">
        <v>370</v>
      </c>
      <c r="E287" s="7">
        <v>4</v>
      </c>
    </row>
    <row r="288" s="140" customFormat="1" customHeight="1" spans="1:5">
      <c r="A288" s="24"/>
      <c r="B288" s="24"/>
      <c r="C288" s="24"/>
      <c r="D288" s="7" t="s">
        <v>371</v>
      </c>
      <c r="E288" s="7">
        <v>4</v>
      </c>
    </row>
    <row r="289" s="140" customFormat="1" customHeight="1" spans="1:5">
      <c r="A289" s="24"/>
      <c r="B289" s="24"/>
      <c r="C289" s="24"/>
      <c r="D289" s="7" t="s">
        <v>372</v>
      </c>
      <c r="E289" s="7">
        <v>4</v>
      </c>
    </row>
    <row r="290" s="140" customFormat="1" customHeight="1" spans="1:5">
      <c r="A290" s="25"/>
      <c r="B290" s="25"/>
      <c r="C290" s="25"/>
      <c r="D290" s="7" t="s">
        <v>369</v>
      </c>
      <c r="E290" s="7">
        <v>4</v>
      </c>
    </row>
    <row r="291" s="140" customFormat="1" customHeight="1" spans="1:5">
      <c r="A291" s="35" t="s">
        <v>94</v>
      </c>
      <c r="B291" s="35" t="s">
        <v>6</v>
      </c>
      <c r="C291" s="35" t="s">
        <v>373</v>
      </c>
      <c r="D291" s="7" t="s">
        <v>374</v>
      </c>
      <c r="E291" s="7">
        <v>5</v>
      </c>
    </row>
    <row r="292" s="140" customFormat="1" customHeight="1" spans="1:5">
      <c r="A292" s="24"/>
      <c r="B292" s="24"/>
      <c r="C292" s="24"/>
      <c r="D292" s="7" t="s">
        <v>375</v>
      </c>
      <c r="E292" s="7">
        <v>5</v>
      </c>
    </row>
    <row r="293" s="140" customFormat="1" customHeight="1" spans="1:5">
      <c r="A293" s="24"/>
      <c r="B293" s="24"/>
      <c r="C293" s="24"/>
      <c r="D293" s="7" t="s">
        <v>376</v>
      </c>
      <c r="E293" s="7">
        <v>5</v>
      </c>
    </row>
    <row r="294" s="140" customFormat="1" customHeight="1" spans="1:5">
      <c r="A294" s="24"/>
      <c r="B294" s="24"/>
      <c r="C294" s="24"/>
      <c r="D294" s="7" t="s">
        <v>373</v>
      </c>
      <c r="E294" s="7">
        <v>5</v>
      </c>
    </row>
    <row r="295" s="140" customFormat="1" customHeight="1" spans="1:5">
      <c r="A295" s="25"/>
      <c r="B295" s="25"/>
      <c r="C295" s="25"/>
      <c r="D295" s="7" t="s">
        <v>377</v>
      </c>
      <c r="E295" s="7">
        <v>5</v>
      </c>
    </row>
    <row r="296" s="140" customFormat="1" customHeight="1" spans="1:5">
      <c r="A296" s="35" t="s">
        <v>94</v>
      </c>
      <c r="B296" s="35" t="s">
        <v>6</v>
      </c>
      <c r="C296" s="35" t="s">
        <v>378</v>
      </c>
      <c r="D296" s="7" t="s">
        <v>379</v>
      </c>
      <c r="E296" s="7">
        <v>2</v>
      </c>
    </row>
    <row r="297" s="140" customFormat="1" customHeight="1" spans="1:5">
      <c r="A297" s="25"/>
      <c r="B297" s="25"/>
      <c r="C297" s="25"/>
      <c r="D297" s="7" t="s">
        <v>378</v>
      </c>
      <c r="E297" s="7">
        <v>2</v>
      </c>
    </row>
    <row r="298" s="140" customFormat="1" customHeight="1" spans="1:5">
      <c r="A298" s="35" t="s">
        <v>94</v>
      </c>
      <c r="B298" s="7" t="s">
        <v>6</v>
      </c>
      <c r="C298" s="30" t="s">
        <v>380</v>
      </c>
      <c r="D298" s="30" t="s">
        <v>380</v>
      </c>
      <c r="E298" s="7">
        <v>3</v>
      </c>
    </row>
    <row r="299" s="140" customFormat="1" customHeight="1" spans="1:5">
      <c r="A299" s="24"/>
      <c r="B299" s="7"/>
      <c r="C299" s="30"/>
      <c r="D299" s="30" t="s">
        <v>381</v>
      </c>
      <c r="E299" s="7">
        <v>3</v>
      </c>
    </row>
    <row r="300" s="140" customFormat="1" customHeight="1" spans="1:5">
      <c r="A300" s="25"/>
      <c r="B300" s="7"/>
      <c r="C300" s="30"/>
      <c r="D300" s="30" t="s">
        <v>382</v>
      </c>
      <c r="E300" s="7">
        <v>3</v>
      </c>
    </row>
    <row r="301" s="140" customFormat="1" customHeight="1" spans="1:5">
      <c r="A301" s="35" t="s">
        <v>94</v>
      </c>
      <c r="B301" s="10" t="s">
        <v>6</v>
      </c>
      <c r="C301" s="49" t="s">
        <v>383</v>
      </c>
      <c r="D301" s="18" t="s">
        <v>383</v>
      </c>
      <c r="E301" s="19">
        <v>3</v>
      </c>
    </row>
    <row r="302" s="140" customFormat="1" customHeight="1" spans="1:5">
      <c r="A302" s="24"/>
      <c r="B302" s="10"/>
      <c r="C302" s="51"/>
      <c r="D302" s="18" t="s">
        <v>384</v>
      </c>
      <c r="E302" s="19">
        <v>3</v>
      </c>
    </row>
    <row r="303" s="140" customFormat="1" customHeight="1" spans="1:5">
      <c r="A303" s="25"/>
      <c r="B303" s="10"/>
      <c r="C303" s="16"/>
      <c r="D303" s="18" t="s">
        <v>385</v>
      </c>
      <c r="E303" s="19">
        <v>3</v>
      </c>
    </row>
    <row r="304" s="140" customFormat="1" customHeight="1" spans="1:5">
      <c r="A304" s="35" t="s">
        <v>94</v>
      </c>
      <c r="B304" s="14" t="s">
        <v>6</v>
      </c>
      <c r="C304" s="9" t="s">
        <v>386</v>
      </c>
      <c r="D304" s="9" t="s">
        <v>387</v>
      </c>
      <c r="E304" s="25">
        <v>4</v>
      </c>
    </row>
    <row r="305" s="140" customFormat="1" customHeight="1" spans="1:5">
      <c r="A305" s="24"/>
      <c r="B305" s="14"/>
      <c r="C305" s="9"/>
      <c r="D305" s="12" t="s">
        <v>388</v>
      </c>
      <c r="E305" s="25">
        <v>4</v>
      </c>
    </row>
    <row r="306" s="140" customFormat="1" customHeight="1" spans="1:5">
      <c r="A306" s="24"/>
      <c r="B306" s="14"/>
      <c r="C306" s="9"/>
      <c r="D306" s="12" t="s">
        <v>389</v>
      </c>
      <c r="E306" s="25">
        <v>4</v>
      </c>
    </row>
    <row r="307" s="140" customFormat="1" customHeight="1" spans="1:5">
      <c r="A307" s="25"/>
      <c r="B307" s="14"/>
      <c r="C307" s="9"/>
      <c r="D307" s="12" t="s">
        <v>386</v>
      </c>
      <c r="E307" s="25">
        <v>4</v>
      </c>
    </row>
    <row r="308" s="140" customFormat="1" customHeight="1" spans="1:5">
      <c r="A308" s="24" t="s">
        <v>94</v>
      </c>
      <c r="B308" s="7" t="s">
        <v>6</v>
      </c>
      <c r="C308" s="92" t="s">
        <v>390</v>
      </c>
      <c r="D308" s="143" t="s">
        <v>391</v>
      </c>
      <c r="E308" s="25">
        <v>2</v>
      </c>
    </row>
    <row r="309" s="140" customFormat="1" customHeight="1" spans="1:5">
      <c r="A309" s="25"/>
      <c r="B309" s="7"/>
      <c r="C309" s="93"/>
      <c r="D309" s="143" t="s">
        <v>390</v>
      </c>
      <c r="E309" s="25">
        <v>2</v>
      </c>
    </row>
    <row r="310" s="140" customFormat="1" customHeight="1" spans="1:5">
      <c r="A310" s="24" t="s">
        <v>94</v>
      </c>
      <c r="B310" s="92" t="s">
        <v>6</v>
      </c>
      <c r="C310" s="143" t="s">
        <v>392</v>
      </c>
      <c r="D310" s="143" t="s">
        <v>392</v>
      </c>
      <c r="E310" s="143">
        <v>4</v>
      </c>
    </row>
    <row r="311" s="140" customFormat="1" customHeight="1" spans="1:5">
      <c r="A311" s="24"/>
      <c r="B311" s="144"/>
      <c r="C311" s="143"/>
      <c r="D311" s="143" t="s">
        <v>393</v>
      </c>
      <c r="E311" s="143">
        <v>4</v>
      </c>
    </row>
    <row r="312" s="140" customFormat="1" customHeight="1" spans="1:5">
      <c r="A312" s="24"/>
      <c r="B312" s="144"/>
      <c r="C312" s="143"/>
      <c r="D312" s="143" t="s">
        <v>394</v>
      </c>
      <c r="E312" s="143">
        <v>4</v>
      </c>
    </row>
    <row r="313" s="140" customFormat="1" customHeight="1" spans="1:5">
      <c r="A313" s="25"/>
      <c r="B313" s="93"/>
      <c r="C313" s="143"/>
      <c r="D313" s="143" t="s">
        <v>395</v>
      </c>
      <c r="E313" s="143">
        <v>4</v>
      </c>
    </row>
    <row r="314" s="140" customFormat="1" customHeight="1" spans="1:5">
      <c r="A314" s="24" t="s">
        <v>94</v>
      </c>
      <c r="B314" s="24" t="s">
        <v>6</v>
      </c>
      <c r="C314" s="143" t="s">
        <v>396</v>
      </c>
      <c r="D314" s="145" t="s">
        <v>396</v>
      </c>
      <c r="E314" s="92">
        <v>2</v>
      </c>
    </row>
    <row r="315" s="140" customFormat="1" customHeight="1" spans="1:5">
      <c r="A315" s="25"/>
      <c r="B315" s="24"/>
      <c r="C315" s="143"/>
      <c r="D315" s="145" t="s">
        <v>397</v>
      </c>
      <c r="E315" s="93"/>
    </row>
    <row r="316" s="140" customFormat="1" customHeight="1" spans="1:5">
      <c r="A316" s="24" t="s">
        <v>94</v>
      </c>
      <c r="B316" s="7" t="s">
        <v>6</v>
      </c>
      <c r="C316" s="9" t="s">
        <v>398</v>
      </c>
      <c r="D316" s="9" t="s">
        <v>398</v>
      </c>
      <c r="E316" s="25">
        <v>4</v>
      </c>
    </row>
    <row r="317" s="140" customFormat="1" customHeight="1" spans="1:5">
      <c r="A317" s="24"/>
      <c r="B317" s="7"/>
      <c r="C317" s="9"/>
      <c r="D317" s="9" t="s">
        <v>399</v>
      </c>
      <c r="E317" s="25">
        <v>4</v>
      </c>
    </row>
    <row r="318" s="140" customFormat="1" customHeight="1" spans="1:5">
      <c r="A318" s="24"/>
      <c r="B318" s="7"/>
      <c r="C318" s="9"/>
      <c r="D318" s="9" t="s">
        <v>400</v>
      </c>
      <c r="E318" s="25">
        <v>4</v>
      </c>
    </row>
    <row r="319" s="140" customFormat="1" customHeight="1" spans="1:5">
      <c r="A319" s="25"/>
      <c r="B319" s="7"/>
      <c r="C319" s="9"/>
      <c r="D319" s="143" t="s">
        <v>401</v>
      </c>
      <c r="E319" s="25">
        <v>4</v>
      </c>
    </row>
    <row r="320" s="140" customFormat="1" customHeight="1" spans="1:5">
      <c r="A320" s="29" t="s">
        <v>16</v>
      </c>
      <c r="B320" s="147"/>
      <c r="C320" s="29">
        <f>COUNTIF(B280:B319,"Y")</f>
        <v>13</v>
      </c>
      <c r="D320" s="29"/>
      <c r="E320" s="29">
        <f>COUNT(E280:E319)</f>
        <v>39</v>
      </c>
    </row>
    <row r="321" s="140" customFormat="1" customHeight="1" spans="1:5">
      <c r="A321" s="35" t="s">
        <v>94</v>
      </c>
      <c r="B321" s="35" t="s">
        <v>6</v>
      </c>
      <c r="C321" s="35" t="s">
        <v>402</v>
      </c>
      <c r="D321" s="7" t="s">
        <v>403</v>
      </c>
      <c r="E321" s="7">
        <v>3</v>
      </c>
    </row>
    <row r="322" s="140" customFormat="1" customHeight="1" spans="1:5">
      <c r="A322" s="24"/>
      <c r="B322" s="24"/>
      <c r="C322" s="24"/>
      <c r="D322" s="7" t="s">
        <v>404</v>
      </c>
      <c r="E322" s="7">
        <v>3</v>
      </c>
    </row>
    <row r="323" s="140" customFormat="1" customHeight="1" spans="1:5">
      <c r="A323" s="25"/>
      <c r="B323" s="25"/>
      <c r="C323" s="25"/>
      <c r="D323" s="7" t="s">
        <v>402</v>
      </c>
      <c r="E323" s="7">
        <v>3</v>
      </c>
    </row>
    <row r="324" s="140" customFormat="1" customHeight="1" spans="1:5">
      <c r="A324" s="35" t="s">
        <v>94</v>
      </c>
      <c r="B324" s="35" t="s">
        <v>6</v>
      </c>
      <c r="C324" s="35" t="s">
        <v>405</v>
      </c>
      <c r="D324" s="7" t="s">
        <v>406</v>
      </c>
      <c r="E324" s="7">
        <v>4</v>
      </c>
    </row>
    <row r="325" s="140" customFormat="1" customHeight="1" spans="1:5">
      <c r="A325" s="24"/>
      <c r="B325" s="24"/>
      <c r="C325" s="24"/>
      <c r="D325" s="7" t="s">
        <v>407</v>
      </c>
      <c r="E325" s="7">
        <v>4</v>
      </c>
    </row>
    <row r="326" s="140" customFormat="1" customHeight="1" spans="1:5">
      <c r="A326" s="24"/>
      <c r="B326" s="24"/>
      <c r="C326" s="24"/>
      <c r="D326" s="7" t="s">
        <v>408</v>
      </c>
      <c r="E326" s="7">
        <v>4</v>
      </c>
    </row>
    <row r="327" s="140" customFormat="1" customHeight="1" spans="1:5">
      <c r="A327" s="25"/>
      <c r="B327" s="25"/>
      <c r="C327" s="25"/>
      <c r="D327" s="7" t="s">
        <v>405</v>
      </c>
      <c r="E327" s="7">
        <v>4</v>
      </c>
    </row>
    <row r="328" s="140" customFormat="1" customHeight="1" spans="1:5">
      <c r="A328" s="35" t="s">
        <v>94</v>
      </c>
      <c r="B328" s="35" t="s">
        <v>6</v>
      </c>
      <c r="C328" s="35" t="s">
        <v>409</v>
      </c>
      <c r="D328" s="7" t="s">
        <v>410</v>
      </c>
      <c r="E328" s="7">
        <v>4</v>
      </c>
    </row>
    <row r="329" s="140" customFormat="1" customHeight="1" spans="1:5">
      <c r="A329" s="24"/>
      <c r="B329" s="24"/>
      <c r="C329" s="24"/>
      <c r="D329" s="7" t="s">
        <v>411</v>
      </c>
      <c r="E329" s="7">
        <v>4</v>
      </c>
    </row>
    <row r="330" s="140" customFormat="1" customHeight="1" spans="1:5">
      <c r="A330" s="24"/>
      <c r="B330" s="24"/>
      <c r="C330" s="24"/>
      <c r="D330" s="7" t="s">
        <v>412</v>
      </c>
      <c r="E330" s="7">
        <v>4</v>
      </c>
    </row>
    <row r="331" s="140" customFormat="1" customHeight="1" spans="1:5">
      <c r="A331" s="25"/>
      <c r="B331" s="25"/>
      <c r="C331" s="25"/>
      <c r="D331" s="7" t="s">
        <v>409</v>
      </c>
      <c r="E331" s="7">
        <v>4</v>
      </c>
    </row>
    <row r="332" s="140" customFormat="1" customHeight="1" spans="1:5">
      <c r="A332" s="35" t="s">
        <v>94</v>
      </c>
      <c r="B332" s="35" t="s">
        <v>6</v>
      </c>
      <c r="C332" s="35" t="s">
        <v>413</v>
      </c>
      <c r="D332" s="7" t="s">
        <v>414</v>
      </c>
      <c r="E332" s="7">
        <v>4</v>
      </c>
    </row>
    <row r="333" s="140" customFormat="1" customHeight="1" spans="1:5">
      <c r="A333" s="24"/>
      <c r="B333" s="24"/>
      <c r="C333" s="24"/>
      <c r="D333" s="7" t="s">
        <v>415</v>
      </c>
      <c r="E333" s="7">
        <v>4</v>
      </c>
    </row>
    <row r="334" s="140" customFormat="1" customHeight="1" spans="1:5">
      <c r="A334" s="24"/>
      <c r="B334" s="24"/>
      <c r="C334" s="24"/>
      <c r="D334" s="7" t="s">
        <v>416</v>
      </c>
      <c r="E334" s="7">
        <v>4</v>
      </c>
    </row>
    <row r="335" s="140" customFormat="1" customHeight="1" spans="1:5">
      <c r="A335" s="25"/>
      <c r="B335" s="25"/>
      <c r="C335" s="25"/>
      <c r="D335" s="7" t="s">
        <v>413</v>
      </c>
      <c r="E335" s="7">
        <v>4</v>
      </c>
    </row>
    <row r="336" s="140" customFormat="1" customHeight="1" spans="1:5">
      <c r="A336" s="35" t="s">
        <v>94</v>
      </c>
      <c r="B336" s="35" t="s">
        <v>6</v>
      </c>
      <c r="C336" s="35" t="s">
        <v>417</v>
      </c>
      <c r="D336" s="7" t="s">
        <v>418</v>
      </c>
      <c r="E336" s="7">
        <v>4</v>
      </c>
    </row>
    <row r="337" s="140" customFormat="1" customHeight="1" spans="1:5">
      <c r="A337" s="24"/>
      <c r="B337" s="24"/>
      <c r="C337" s="24"/>
      <c r="D337" s="7" t="s">
        <v>419</v>
      </c>
      <c r="E337" s="7">
        <v>4</v>
      </c>
    </row>
    <row r="338" s="140" customFormat="1" customHeight="1" spans="1:5">
      <c r="A338" s="24"/>
      <c r="B338" s="24"/>
      <c r="C338" s="24"/>
      <c r="D338" s="7" t="s">
        <v>420</v>
      </c>
      <c r="E338" s="7">
        <v>4</v>
      </c>
    </row>
    <row r="339" s="140" customFormat="1" customHeight="1" spans="1:5">
      <c r="A339" s="25"/>
      <c r="B339" s="25"/>
      <c r="C339" s="25"/>
      <c r="D339" s="7" t="s">
        <v>417</v>
      </c>
      <c r="E339" s="7">
        <v>4</v>
      </c>
    </row>
    <row r="340" s="140" customFormat="1" customHeight="1" spans="1:5">
      <c r="A340" s="35" t="s">
        <v>94</v>
      </c>
      <c r="B340" s="35" t="s">
        <v>6</v>
      </c>
      <c r="C340" s="35" t="s">
        <v>421</v>
      </c>
      <c r="D340" s="7" t="s">
        <v>422</v>
      </c>
      <c r="E340" s="7">
        <v>5</v>
      </c>
    </row>
    <row r="341" s="140" customFormat="1" customHeight="1" spans="1:5">
      <c r="A341" s="24"/>
      <c r="B341" s="24"/>
      <c r="C341" s="24"/>
      <c r="D341" s="7" t="s">
        <v>423</v>
      </c>
      <c r="E341" s="7">
        <v>5</v>
      </c>
    </row>
    <row r="342" s="140" customFormat="1" customHeight="1" spans="1:5">
      <c r="A342" s="24"/>
      <c r="B342" s="24"/>
      <c r="C342" s="24"/>
      <c r="D342" s="7" t="s">
        <v>424</v>
      </c>
      <c r="E342" s="7">
        <v>5</v>
      </c>
    </row>
    <row r="343" s="140" customFormat="1" customHeight="1" spans="1:5">
      <c r="A343" s="24"/>
      <c r="B343" s="24"/>
      <c r="C343" s="24"/>
      <c r="D343" s="7" t="s">
        <v>425</v>
      </c>
      <c r="E343" s="7">
        <v>5</v>
      </c>
    </row>
    <row r="344" s="140" customFormat="1" customHeight="1" spans="1:5">
      <c r="A344" s="25"/>
      <c r="B344" s="25"/>
      <c r="C344" s="25"/>
      <c r="D344" s="7" t="s">
        <v>421</v>
      </c>
      <c r="E344" s="7">
        <v>5</v>
      </c>
    </row>
    <row r="345" s="140" customFormat="1" customHeight="1" spans="1:5">
      <c r="A345" s="35" t="s">
        <v>94</v>
      </c>
      <c r="B345" s="35" t="s">
        <v>6</v>
      </c>
      <c r="C345" s="35" t="s">
        <v>426</v>
      </c>
      <c r="D345" s="7" t="s">
        <v>426</v>
      </c>
      <c r="E345" s="7">
        <v>4</v>
      </c>
    </row>
    <row r="346" s="140" customFormat="1" customHeight="1" spans="1:5">
      <c r="A346" s="24"/>
      <c r="B346" s="24"/>
      <c r="C346" s="24"/>
      <c r="D346" s="162" t="s">
        <v>427</v>
      </c>
      <c r="E346" s="7">
        <v>4</v>
      </c>
    </row>
    <row r="347" s="140" customFormat="1" customHeight="1" spans="1:5">
      <c r="A347" s="24"/>
      <c r="B347" s="24"/>
      <c r="C347" s="24"/>
      <c r="D347" s="162" t="s">
        <v>428</v>
      </c>
      <c r="E347" s="7">
        <v>4</v>
      </c>
    </row>
    <row r="348" s="140" customFormat="1" customHeight="1" spans="1:5">
      <c r="A348" s="25"/>
      <c r="B348" s="24"/>
      <c r="C348" s="24"/>
      <c r="D348" s="163" t="s">
        <v>429</v>
      </c>
      <c r="E348" s="35">
        <v>4</v>
      </c>
    </row>
    <row r="349" s="140" customFormat="1" customHeight="1" spans="1:5">
      <c r="A349" s="164" t="s">
        <v>94</v>
      </c>
      <c r="B349" s="164" t="s">
        <v>6</v>
      </c>
      <c r="C349" s="165" t="s">
        <v>430</v>
      </c>
      <c r="D349" s="166" t="s">
        <v>431</v>
      </c>
      <c r="E349" s="7">
        <v>3</v>
      </c>
    </row>
    <row r="350" s="140" customFormat="1" customHeight="1" spans="1:5">
      <c r="A350" s="167"/>
      <c r="B350" s="167"/>
      <c r="C350" s="168"/>
      <c r="D350" s="166" t="s">
        <v>432</v>
      </c>
      <c r="E350" s="7">
        <v>3</v>
      </c>
    </row>
    <row r="351" s="140" customFormat="1" customHeight="1" spans="1:5">
      <c r="A351" s="169"/>
      <c r="B351" s="169"/>
      <c r="C351" s="170"/>
      <c r="D351" s="171" t="s">
        <v>430</v>
      </c>
      <c r="E351" s="7">
        <v>3</v>
      </c>
    </row>
    <row r="352" s="140" customFormat="1" customHeight="1" spans="1:5">
      <c r="A352" s="35" t="s">
        <v>94</v>
      </c>
      <c r="B352" s="7" t="s">
        <v>6</v>
      </c>
      <c r="C352" s="7" t="s">
        <v>433</v>
      </c>
      <c r="D352" s="30" t="s">
        <v>433</v>
      </c>
      <c r="E352" s="7">
        <v>7</v>
      </c>
    </row>
    <row r="353" s="140" customFormat="1" customHeight="1" spans="1:5">
      <c r="A353" s="24"/>
      <c r="B353" s="7"/>
      <c r="C353" s="7"/>
      <c r="D353" s="30" t="s">
        <v>434</v>
      </c>
      <c r="E353" s="7">
        <v>7</v>
      </c>
    </row>
    <row r="354" s="140" customFormat="1" customHeight="1" spans="1:5">
      <c r="A354" s="24"/>
      <c r="B354" s="7"/>
      <c r="C354" s="7"/>
      <c r="D354" s="30" t="s">
        <v>435</v>
      </c>
      <c r="E354" s="7">
        <v>7</v>
      </c>
    </row>
    <row r="355" s="140" customFormat="1" customHeight="1" spans="1:5">
      <c r="A355" s="24"/>
      <c r="B355" s="7"/>
      <c r="C355" s="7"/>
      <c r="D355" s="30" t="s">
        <v>55</v>
      </c>
      <c r="E355" s="7">
        <v>7</v>
      </c>
    </row>
    <row r="356" s="140" customFormat="1" customHeight="1" spans="1:5">
      <c r="A356" s="24"/>
      <c r="B356" s="7"/>
      <c r="C356" s="7"/>
      <c r="D356" s="30" t="s">
        <v>436</v>
      </c>
      <c r="E356" s="7">
        <v>7</v>
      </c>
    </row>
    <row r="357" s="140" customFormat="1" customHeight="1" spans="1:5">
      <c r="A357" s="24"/>
      <c r="B357" s="7"/>
      <c r="C357" s="7"/>
      <c r="D357" s="30" t="s">
        <v>437</v>
      </c>
      <c r="E357" s="7">
        <v>7</v>
      </c>
    </row>
    <row r="358" s="140" customFormat="1" customHeight="1" spans="1:5">
      <c r="A358" s="25"/>
      <c r="B358" s="7"/>
      <c r="C358" s="7"/>
      <c r="D358" s="30" t="s">
        <v>438</v>
      </c>
      <c r="E358" s="7">
        <v>7</v>
      </c>
    </row>
    <row r="359" s="140" customFormat="1" customHeight="1" spans="1:5">
      <c r="A359" s="35" t="s">
        <v>94</v>
      </c>
      <c r="B359" s="172" t="s">
        <v>6</v>
      </c>
      <c r="C359" s="18" t="s">
        <v>439</v>
      </c>
      <c r="D359" s="18" t="s">
        <v>439</v>
      </c>
      <c r="E359" s="18">
        <v>3</v>
      </c>
    </row>
    <row r="360" s="140" customFormat="1" customHeight="1" spans="1:5">
      <c r="A360" s="24"/>
      <c r="B360" s="14"/>
      <c r="C360" s="18"/>
      <c r="D360" s="18" t="s">
        <v>440</v>
      </c>
      <c r="E360" s="18">
        <v>3</v>
      </c>
    </row>
    <row r="361" s="140" customFormat="1" customHeight="1" spans="1:5">
      <c r="A361" s="25"/>
      <c r="B361" s="19"/>
      <c r="C361" s="18"/>
      <c r="D361" s="18" t="s">
        <v>441</v>
      </c>
      <c r="E361" s="18">
        <v>3</v>
      </c>
    </row>
    <row r="362" s="140" customFormat="1" customHeight="1" spans="1:5">
      <c r="A362" s="35" t="s">
        <v>94</v>
      </c>
      <c r="B362" s="172" t="s">
        <v>6</v>
      </c>
      <c r="C362" s="18" t="s">
        <v>442</v>
      </c>
      <c r="D362" s="18" t="s">
        <v>442</v>
      </c>
      <c r="E362" s="18">
        <v>3</v>
      </c>
    </row>
    <row r="363" s="140" customFormat="1" customHeight="1" spans="1:5">
      <c r="A363" s="24"/>
      <c r="B363" s="14"/>
      <c r="C363" s="18"/>
      <c r="D363" s="159" t="s">
        <v>443</v>
      </c>
      <c r="E363" s="18">
        <v>3</v>
      </c>
    </row>
    <row r="364" s="140" customFormat="1" customHeight="1" spans="1:5">
      <c r="A364" s="25"/>
      <c r="B364" s="19"/>
      <c r="C364" s="18"/>
      <c r="D364" s="159" t="s">
        <v>444</v>
      </c>
      <c r="E364" s="18">
        <v>3</v>
      </c>
    </row>
    <row r="365" s="140" customFormat="1" customHeight="1" spans="1:5">
      <c r="A365" s="173" t="s">
        <v>94</v>
      </c>
      <c r="B365" s="173" t="s">
        <v>6</v>
      </c>
      <c r="C365" s="92" t="s">
        <v>445</v>
      </c>
      <c r="D365" s="174" t="s">
        <v>445</v>
      </c>
      <c r="E365" s="159">
        <v>5</v>
      </c>
    </row>
    <row r="366" s="140" customFormat="1" customHeight="1" spans="1:5">
      <c r="A366" s="175"/>
      <c r="B366" s="175"/>
      <c r="C366" s="144"/>
      <c r="D366" s="149" t="s">
        <v>446</v>
      </c>
      <c r="E366" s="159">
        <v>5</v>
      </c>
    </row>
    <row r="367" s="140" customFormat="1" customHeight="1" spans="1:5">
      <c r="A367" s="175"/>
      <c r="B367" s="175"/>
      <c r="C367" s="144"/>
      <c r="D367" s="149" t="s">
        <v>447</v>
      </c>
      <c r="E367" s="159">
        <v>5</v>
      </c>
    </row>
    <row r="368" s="140" customFormat="1" customHeight="1" spans="1:5">
      <c r="A368" s="175"/>
      <c r="B368" s="175"/>
      <c r="C368" s="144"/>
      <c r="D368" s="149" t="s">
        <v>448</v>
      </c>
      <c r="E368" s="159">
        <v>5</v>
      </c>
    </row>
    <row r="369" s="140" customFormat="1" customHeight="1" spans="1:5">
      <c r="A369" s="176"/>
      <c r="B369" s="176"/>
      <c r="C369" s="93"/>
      <c r="D369" s="149" t="s">
        <v>449</v>
      </c>
      <c r="E369" s="159">
        <v>5</v>
      </c>
    </row>
    <row r="370" s="140" customFormat="1" customHeight="1" spans="1:5">
      <c r="A370" s="92" t="s">
        <v>94</v>
      </c>
      <c r="B370" s="92" t="s">
        <v>6</v>
      </c>
      <c r="C370" s="151" t="s">
        <v>450</v>
      </c>
      <c r="D370" s="152" t="s">
        <v>450</v>
      </c>
      <c r="E370" s="151">
        <v>2</v>
      </c>
    </row>
    <row r="371" s="140" customFormat="1" customHeight="1" spans="1:5">
      <c r="A371" s="93"/>
      <c r="B371" s="93"/>
      <c r="C371" s="154"/>
      <c r="D371" s="152" t="s">
        <v>451</v>
      </c>
      <c r="E371" s="154"/>
    </row>
    <row r="372" s="140" customFormat="1" customHeight="1" spans="1:5">
      <c r="A372" s="92" t="s">
        <v>94</v>
      </c>
      <c r="B372" s="92" t="s">
        <v>6</v>
      </c>
      <c r="C372" s="151" t="s">
        <v>452</v>
      </c>
      <c r="D372" s="152" t="s">
        <v>452</v>
      </c>
      <c r="E372" s="151">
        <v>3</v>
      </c>
    </row>
    <row r="373" s="140" customFormat="1" customHeight="1" spans="1:5">
      <c r="A373" s="144"/>
      <c r="B373" s="144"/>
      <c r="C373" s="153"/>
      <c r="D373" s="152" t="s">
        <v>453</v>
      </c>
      <c r="E373" s="153"/>
    </row>
    <row r="374" s="140" customFormat="1" customHeight="1" spans="1:5">
      <c r="A374" s="93"/>
      <c r="B374" s="93"/>
      <c r="C374" s="154"/>
      <c r="D374" s="152" t="s">
        <v>454</v>
      </c>
      <c r="E374" s="154"/>
    </row>
    <row r="375" s="140" customFormat="1" customHeight="1" spans="1:5">
      <c r="A375" s="92" t="s">
        <v>94</v>
      </c>
      <c r="B375" s="144" t="s">
        <v>6</v>
      </c>
      <c r="C375" s="9" t="s">
        <v>455</v>
      </c>
      <c r="D375" s="159" t="s">
        <v>456</v>
      </c>
      <c r="E375" s="153">
        <v>3</v>
      </c>
    </row>
    <row r="376" s="140" customFormat="1" customHeight="1" spans="1:5">
      <c r="A376" s="144"/>
      <c r="B376" s="144"/>
      <c r="C376" s="9"/>
      <c r="D376" s="159" t="s">
        <v>457</v>
      </c>
      <c r="E376" s="153"/>
    </row>
    <row r="377" s="140" customFormat="1" customHeight="1" spans="1:5">
      <c r="A377" s="93"/>
      <c r="B377" s="144"/>
      <c r="C377" s="9"/>
      <c r="D377" s="9" t="s">
        <v>455</v>
      </c>
      <c r="E377" s="154"/>
    </row>
    <row r="378" s="140" customFormat="1" customHeight="1" spans="1:5">
      <c r="A378" s="29" t="s">
        <v>16</v>
      </c>
      <c r="B378" s="150"/>
      <c r="C378" s="29">
        <f>COUNTIF(B321:B377,"Y")</f>
        <v>15</v>
      </c>
      <c r="D378" s="29"/>
      <c r="E378" s="29">
        <f>COUNT(E321:E377)</f>
        <v>52</v>
      </c>
    </row>
    <row r="379" s="140" customFormat="1" customHeight="1" spans="1:5">
      <c r="A379" s="35" t="s">
        <v>94</v>
      </c>
      <c r="B379" s="35" t="s">
        <v>6</v>
      </c>
      <c r="C379" s="35" t="s">
        <v>458</v>
      </c>
      <c r="D379" s="7" t="s">
        <v>459</v>
      </c>
      <c r="E379" s="7">
        <v>3</v>
      </c>
    </row>
    <row r="380" s="140" customFormat="1" customHeight="1" spans="1:5">
      <c r="A380" s="24"/>
      <c r="B380" s="24"/>
      <c r="C380" s="24"/>
      <c r="D380" s="7" t="s">
        <v>460</v>
      </c>
      <c r="E380" s="7">
        <v>3</v>
      </c>
    </row>
    <row r="381" s="140" customFormat="1" customHeight="1" spans="1:5">
      <c r="A381" s="25"/>
      <c r="B381" s="25"/>
      <c r="C381" s="25"/>
      <c r="D381" s="7" t="s">
        <v>458</v>
      </c>
      <c r="E381" s="7">
        <v>3</v>
      </c>
    </row>
    <row r="382" s="140" customFormat="1" customHeight="1" spans="1:5">
      <c r="A382" s="35" t="s">
        <v>94</v>
      </c>
      <c r="B382" s="35" t="s">
        <v>6</v>
      </c>
      <c r="C382" s="35" t="s">
        <v>461</v>
      </c>
      <c r="D382" s="7" t="s">
        <v>462</v>
      </c>
      <c r="E382" s="7">
        <v>4</v>
      </c>
    </row>
    <row r="383" s="140" customFormat="1" customHeight="1" spans="1:5">
      <c r="A383" s="24"/>
      <c r="B383" s="24"/>
      <c r="C383" s="24"/>
      <c r="D383" s="7" t="s">
        <v>463</v>
      </c>
      <c r="E383" s="7">
        <v>4</v>
      </c>
    </row>
    <row r="384" s="140" customFormat="1" customHeight="1" spans="1:5">
      <c r="A384" s="24"/>
      <c r="B384" s="24"/>
      <c r="C384" s="24"/>
      <c r="D384" s="7" t="s">
        <v>464</v>
      </c>
      <c r="E384" s="7">
        <v>4</v>
      </c>
    </row>
    <row r="385" s="140" customFormat="1" customHeight="1" spans="1:5">
      <c r="A385" s="25"/>
      <c r="B385" s="25"/>
      <c r="C385" s="25"/>
      <c r="D385" s="7" t="s">
        <v>461</v>
      </c>
      <c r="E385" s="7">
        <v>4</v>
      </c>
    </row>
    <row r="386" s="140" customFormat="1" customHeight="1" spans="1:5">
      <c r="A386" s="35" t="s">
        <v>94</v>
      </c>
      <c r="B386" s="35" t="s">
        <v>6</v>
      </c>
      <c r="C386" s="35" t="s">
        <v>465</v>
      </c>
      <c r="D386" s="7" t="s">
        <v>466</v>
      </c>
      <c r="E386" s="7">
        <v>2</v>
      </c>
    </row>
    <row r="387" s="140" customFormat="1" customHeight="1" spans="1:5">
      <c r="A387" s="25"/>
      <c r="B387" s="25"/>
      <c r="C387" s="25"/>
      <c r="D387" s="7" t="s">
        <v>465</v>
      </c>
      <c r="E387" s="7">
        <v>2</v>
      </c>
    </row>
    <row r="388" s="140" customFormat="1" customHeight="1" spans="1:5">
      <c r="A388" s="35" t="s">
        <v>94</v>
      </c>
      <c r="B388" s="35" t="s">
        <v>6</v>
      </c>
      <c r="C388" s="49" t="s">
        <v>467</v>
      </c>
      <c r="D388" s="18" t="s">
        <v>467</v>
      </c>
      <c r="E388" s="7">
        <v>4</v>
      </c>
    </row>
    <row r="389" s="140" customFormat="1" customHeight="1" spans="1:5">
      <c r="A389" s="24"/>
      <c r="B389" s="24"/>
      <c r="C389" s="51"/>
      <c r="D389" s="18" t="s">
        <v>468</v>
      </c>
      <c r="E389" s="7">
        <v>4</v>
      </c>
    </row>
    <row r="390" s="140" customFormat="1" customHeight="1" spans="1:5">
      <c r="A390" s="24"/>
      <c r="B390" s="24"/>
      <c r="C390" s="51"/>
      <c r="D390" s="18" t="s">
        <v>469</v>
      </c>
      <c r="E390" s="7">
        <v>4</v>
      </c>
    </row>
    <row r="391" s="140" customFormat="1" customHeight="1" spans="1:5">
      <c r="A391" s="25"/>
      <c r="B391" s="25"/>
      <c r="C391" s="16"/>
      <c r="D391" s="18" t="s">
        <v>470</v>
      </c>
      <c r="E391" s="7">
        <v>4</v>
      </c>
    </row>
    <row r="392" s="140" customFormat="1" customHeight="1" spans="1:5">
      <c r="A392" s="35" t="s">
        <v>94</v>
      </c>
      <c r="B392" s="7" t="s">
        <v>6</v>
      </c>
      <c r="C392" s="92" t="s">
        <v>471</v>
      </c>
      <c r="D392" s="143" t="s">
        <v>471</v>
      </c>
      <c r="E392" s="7">
        <v>2</v>
      </c>
    </row>
    <row r="393" s="140" customFormat="1" customHeight="1" spans="1:5">
      <c r="A393" s="25"/>
      <c r="B393" s="7"/>
      <c r="C393" s="93"/>
      <c r="D393" s="143" t="s">
        <v>472</v>
      </c>
      <c r="E393" s="7">
        <v>2</v>
      </c>
    </row>
    <row r="394" s="140" customFormat="1" customHeight="1" spans="1:5">
      <c r="A394" s="29" t="s">
        <v>16</v>
      </c>
      <c r="B394" s="147"/>
      <c r="C394" s="29">
        <f>COUNTIF(B379:B393,"Y")</f>
        <v>5</v>
      </c>
      <c r="D394" s="29"/>
      <c r="E394" s="29">
        <f>COUNT(E379:E393)</f>
        <v>15</v>
      </c>
    </row>
    <row r="395" s="140" customFormat="1" customHeight="1" spans="1:5">
      <c r="A395" s="35" t="s">
        <v>94</v>
      </c>
      <c r="B395" s="35" t="s">
        <v>6</v>
      </c>
      <c r="C395" s="35" t="s">
        <v>473</v>
      </c>
      <c r="D395" s="7" t="s">
        <v>473</v>
      </c>
      <c r="E395" s="7">
        <v>3</v>
      </c>
    </row>
    <row r="396" s="140" customFormat="1" customHeight="1" spans="1:5">
      <c r="A396" s="24"/>
      <c r="B396" s="24"/>
      <c r="C396" s="24"/>
      <c r="D396" s="7" t="s">
        <v>474</v>
      </c>
      <c r="E396" s="7">
        <v>3</v>
      </c>
    </row>
    <row r="397" s="140" customFormat="1" customHeight="1" spans="1:5">
      <c r="A397" s="25"/>
      <c r="B397" s="25"/>
      <c r="C397" s="25"/>
      <c r="D397" s="7" t="s">
        <v>475</v>
      </c>
      <c r="E397" s="7">
        <v>3</v>
      </c>
    </row>
    <row r="398" s="140" customFormat="1" customHeight="1" spans="1:5">
      <c r="A398" s="35" t="s">
        <v>94</v>
      </c>
      <c r="B398" s="35" t="s">
        <v>6</v>
      </c>
      <c r="C398" s="35" t="s">
        <v>476</v>
      </c>
      <c r="D398" s="7" t="s">
        <v>477</v>
      </c>
      <c r="E398" s="7">
        <v>2</v>
      </c>
    </row>
    <row r="399" s="140" customFormat="1" customHeight="1" spans="1:5">
      <c r="A399" s="25"/>
      <c r="B399" s="25"/>
      <c r="C399" s="25"/>
      <c r="D399" s="7" t="s">
        <v>476</v>
      </c>
      <c r="E399" s="7">
        <v>2</v>
      </c>
    </row>
    <row r="400" s="140" customFormat="1" customHeight="1" spans="1:5">
      <c r="A400" s="35" t="s">
        <v>94</v>
      </c>
      <c r="B400" s="35" t="s">
        <v>6</v>
      </c>
      <c r="C400" s="35" t="s">
        <v>478</v>
      </c>
      <c r="D400" s="7" t="s">
        <v>479</v>
      </c>
      <c r="E400" s="7">
        <v>3</v>
      </c>
    </row>
    <row r="401" s="140" customFormat="1" customHeight="1" spans="1:5">
      <c r="A401" s="24"/>
      <c r="B401" s="24"/>
      <c r="C401" s="24"/>
      <c r="D401" s="7" t="s">
        <v>478</v>
      </c>
      <c r="E401" s="7">
        <v>3</v>
      </c>
    </row>
    <row r="402" s="140" customFormat="1" customHeight="1" spans="1:5">
      <c r="A402" s="25"/>
      <c r="B402" s="25"/>
      <c r="C402" s="25"/>
      <c r="D402" s="7" t="s">
        <v>480</v>
      </c>
      <c r="E402" s="7">
        <v>3</v>
      </c>
    </row>
    <row r="403" s="140" customFormat="1" customHeight="1" spans="1:5">
      <c r="A403" s="35" t="s">
        <v>94</v>
      </c>
      <c r="B403" s="35" t="s">
        <v>6</v>
      </c>
      <c r="C403" s="35" t="s">
        <v>481</v>
      </c>
      <c r="D403" s="7" t="s">
        <v>481</v>
      </c>
      <c r="E403" s="7">
        <v>2</v>
      </c>
    </row>
    <row r="404" s="140" customFormat="1" customHeight="1" spans="1:5">
      <c r="A404" s="25"/>
      <c r="B404" s="24"/>
      <c r="C404" s="24"/>
      <c r="D404" s="177" t="s">
        <v>482</v>
      </c>
      <c r="E404" s="35">
        <v>2</v>
      </c>
    </row>
    <row r="405" s="140" customFormat="1" customHeight="1" spans="1:5">
      <c r="A405" s="35" t="s">
        <v>94</v>
      </c>
      <c r="B405" s="7" t="s">
        <v>6</v>
      </c>
      <c r="C405" s="148" t="s">
        <v>483</v>
      </c>
      <c r="D405" s="148" t="s">
        <v>483</v>
      </c>
      <c r="E405" s="148">
        <v>2</v>
      </c>
    </row>
    <row r="406" s="140" customFormat="1" customHeight="1" spans="1:5">
      <c r="A406" s="25"/>
      <c r="B406" s="7"/>
      <c r="C406" s="148"/>
      <c r="D406" s="148" t="s">
        <v>484</v>
      </c>
      <c r="E406" s="148">
        <v>2</v>
      </c>
    </row>
    <row r="407" s="140" customFormat="1" customHeight="1" spans="1:5">
      <c r="A407" s="35" t="s">
        <v>94</v>
      </c>
      <c r="B407" s="35" t="s">
        <v>6</v>
      </c>
      <c r="C407" s="35" t="s">
        <v>485</v>
      </c>
      <c r="D407" s="7" t="s">
        <v>485</v>
      </c>
      <c r="E407" s="178">
        <v>3</v>
      </c>
    </row>
    <row r="408" s="140" customFormat="1" customHeight="1" spans="1:5">
      <c r="A408" s="24"/>
      <c r="B408" s="24"/>
      <c r="C408" s="24"/>
      <c r="D408" s="7" t="s">
        <v>486</v>
      </c>
      <c r="E408" s="179">
        <v>3</v>
      </c>
    </row>
    <row r="409" s="140" customFormat="1" customHeight="1" spans="1:5">
      <c r="A409" s="25"/>
      <c r="B409" s="24"/>
      <c r="C409" s="24"/>
      <c r="D409" s="32" t="s">
        <v>487</v>
      </c>
      <c r="E409" s="179">
        <v>3</v>
      </c>
    </row>
    <row r="410" s="140" customFormat="1" customHeight="1" spans="1:5">
      <c r="A410" s="35" t="s">
        <v>94</v>
      </c>
      <c r="B410" s="32" t="s">
        <v>6</v>
      </c>
      <c r="C410" s="178" t="s">
        <v>488</v>
      </c>
      <c r="D410" s="148" t="s">
        <v>488</v>
      </c>
      <c r="E410" s="30">
        <v>2</v>
      </c>
    </row>
    <row r="411" s="140" customFormat="1" customHeight="1" spans="1:5">
      <c r="A411" s="25"/>
      <c r="B411" s="34"/>
      <c r="C411" s="179"/>
      <c r="D411" s="148" t="s">
        <v>489</v>
      </c>
      <c r="E411" s="30">
        <v>2</v>
      </c>
    </row>
    <row r="412" s="140" customFormat="1" customHeight="1" spans="1:5">
      <c r="A412" s="35" t="s">
        <v>94</v>
      </c>
      <c r="B412" s="7" t="s">
        <v>6</v>
      </c>
      <c r="C412" s="30" t="s">
        <v>490</v>
      </c>
      <c r="D412" s="30" t="s">
        <v>490</v>
      </c>
      <c r="E412" s="7">
        <v>5</v>
      </c>
    </row>
    <row r="413" s="140" customFormat="1" customHeight="1" spans="1:5">
      <c r="A413" s="24"/>
      <c r="B413" s="7"/>
      <c r="C413" s="30"/>
      <c r="D413" s="30" t="s">
        <v>491</v>
      </c>
      <c r="E413" s="7">
        <v>5</v>
      </c>
    </row>
    <row r="414" s="140" customFormat="1" customHeight="1" spans="1:5">
      <c r="A414" s="24"/>
      <c r="B414" s="7"/>
      <c r="C414" s="30"/>
      <c r="D414" s="30" t="s">
        <v>492</v>
      </c>
      <c r="E414" s="7">
        <v>5</v>
      </c>
    </row>
    <row r="415" s="140" customFormat="1" customHeight="1" spans="1:5">
      <c r="A415" s="24"/>
      <c r="B415" s="7"/>
      <c r="C415" s="30"/>
      <c r="D415" s="30" t="s">
        <v>493</v>
      </c>
      <c r="E415" s="7">
        <v>5</v>
      </c>
    </row>
    <row r="416" s="140" customFormat="1" customHeight="1" spans="1:5">
      <c r="A416" s="25"/>
      <c r="B416" s="7"/>
      <c r="C416" s="30"/>
      <c r="D416" s="30" t="s">
        <v>494</v>
      </c>
      <c r="E416" s="7">
        <v>5</v>
      </c>
    </row>
    <row r="417" s="140" customFormat="1" customHeight="1" spans="1:5">
      <c r="A417" s="35" t="s">
        <v>94</v>
      </c>
      <c r="B417" s="35" t="s">
        <v>6</v>
      </c>
      <c r="C417" s="49" t="s">
        <v>495</v>
      </c>
      <c r="D417" s="18" t="s">
        <v>495</v>
      </c>
      <c r="E417" s="7">
        <v>4</v>
      </c>
    </row>
    <row r="418" s="140" customFormat="1" customHeight="1" spans="1:5">
      <c r="A418" s="24"/>
      <c r="B418" s="24"/>
      <c r="C418" s="51"/>
      <c r="D418" s="18" t="s">
        <v>496</v>
      </c>
      <c r="E418" s="7">
        <v>4</v>
      </c>
    </row>
    <row r="419" s="140" customFormat="1" customHeight="1" spans="1:5">
      <c r="A419" s="24"/>
      <c r="B419" s="24"/>
      <c r="C419" s="51"/>
      <c r="D419" s="18" t="s">
        <v>497</v>
      </c>
      <c r="E419" s="7">
        <v>4</v>
      </c>
    </row>
    <row r="420" s="140" customFormat="1" customHeight="1" spans="1:5">
      <c r="A420" s="25"/>
      <c r="B420" s="25"/>
      <c r="C420" s="16"/>
      <c r="D420" s="18" t="s">
        <v>498</v>
      </c>
      <c r="E420" s="7">
        <v>4</v>
      </c>
    </row>
    <row r="421" s="140" customFormat="1" customHeight="1" spans="1:5">
      <c r="A421" s="35" t="s">
        <v>94</v>
      </c>
      <c r="B421" s="24" t="s">
        <v>6</v>
      </c>
      <c r="C421" s="49" t="s">
        <v>499</v>
      </c>
      <c r="D421" s="18" t="s">
        <v>499</v>
      </c>
      <c r="E421" s="18">
        <v>4</v>
      </c>
    </row>
    <row r="422" s="140" customFormat="1" customHeight="1" spans="1:5">
      <c r="A422" s="24"/>
      <c r="B422" s="24"/>
      <c r="C422" s="51"/>
      <c r="D422" s="18" t="s">
        <v>500</v>
      </c>
      <c r="E422" s="18">
        <v>4</v>
      </c>
    </row>
    <row r="423" s="140" customFormat="1" customHeight="1" spans="1:5">
      <c r="A423" s="24"/>
      <c r="B423" s="24"/>
      <c r="C423" s="51"/>
      <c r="D423" s="18" t="s">
        <v>501</v>
      </c>
      <c r="E423" s="18">
        <v>4</v>
      </c>
    </row>
    <row r="424" s="140" customFormat="1" customHeight="1" spans="1:5">
      <c r="A424" s="25"/>
      <c r="B424" s="25"/>
      <c r="C424" s="16"/>
      <c r="D424" s="18" t="s">
        <v>502</v>
      </c>
      <c r="E424" s="18">
        <v>4</v>
      </c>
    </row>
    <row r="425" s="140" customFormat="1" customHeight="1" spans="1:5">
      <c r="A425" s="35" t="s">
        <v>94</v>
      </c>
      <c r="B425" s="24" t="s">
        <v>6</v>
      </c>
      <c r="C425" s="49" t="s">
        <v>503</v>
      </c>
      <c r="D425" s="18" t="s">
        <v>503</v>
      </c>
      <c r="E425" s="18">
        <v>3</v>
      </c>
    </row>
    <row r="426" s="140" customFormat="1" customHeight="1" spans="1:5">
      <c r="A426" s="24"/>
      <c r="B426" s="24"/>
      <c r="C426" s="51"/>
      <c r="D426" s="18" t="s">
        <v>504</v>
      </c>
      <c r="E426" s="18">
        <v>3</v>
      </c>
    </row>
    <row r="427" s="140" customFormat="1" customHeight="1" spans="1:5">
      <c r="A427" s="25"/>
      <c r="B427" s="24"/>
      <c r="C427" s="16"/>
      <c r="D427" s="18" t="s">
        <v>505</v>
      </c>
      <c r="E427" s="18">
        <v>3</v>
      </c>
    </row>
    <row r="428" s="140" customFormat="1" customHeight="1" spans="1:5">
      <c r="A428" s="35" t="s">
        <v>94</v>
      </c>
      <c r="B428" s="10" t="s">
        <v>6</v>
      </c>
      <c r="C428" s="30" t="s">
        <v>506</v>
      </c>
      <c r="D428" s="30" t="s">
        <v>506</v>
      </c>
      <c r="E428" s="30">
        <v>2</v>
      </c>
    </row>
    <row r="429" s="140" customFormat="1" customHeight="1" spans="1:5">
      <c r="A429" s="25"/>
      <c r="B429" s="10"/>
      <c r="C429" s="30"/>
      <c r="D429" s="30" t="s">
        <v>507</v>
      </c>
      <c r="E429" s="30">
        <v>2</v>
      </c>
    </row>
    <row r="430" s="140" customFormat="1" customHeight="1" spans="1:5">
      <c r="A430" s="35" t="s">
        <v>94</v>
      </c>
      <c r="B430" s="32" t="s">
        <v>6</v>
      </c>
      <c r="C430" s="92" t="s">
        <v>508</v>
      </c>
      <c r="D430" s="143" t="s">
        <v>508</v>
      </c>
      <c r="E430" s="30">
        <v>2</v>
      </c>
    </row>
    <row r="431" s="140" customFormat="1" customHeight="1" spans="1:5">
      <c r="A431" s="25"/>
      <c r="B431" s="33"/>
      <c r="C431" s="93"/>
      <c r="D431" s="143" t="s">
        <v>509</v>
      </c>
      <c r="E431" s="30">
        <v>2</v>
      </c>
    </row>
    <row r="432" s="140" customFormat="1" customHeight="1" spans="1:5">
      <c r="A432" s="24" t="s">
        <v>94</v>
      </c>
      <c r="B432" s="34" t="s">
        <v>6</v>
      </c>
      <c r="C432" s="12" t="s">
        <v>510</v>
      </c>
      <c r="D432" s="12" t="s">
        <v>510</v>
      </c>
      <c r="E432" s="30">
        <v>5</v>
      </c>
    </row>
    <row r="433" s="140" customFormat="1" customHeight="1" spans="1:5">
      <c r="A433" s="24"/>
      <c r="B433" s="34"/>
      <c r="C433" s="12"/>
      <c r="D433" s="12" t="s">
        <v>511</v>
      </c>
      <c r="E433" s="30">
        <v>5</v>
      </c>
    </row>
    <row r="434" s="140" customFormat="1" customHeight="1" spans="1:5">
      <c r="A434" s="24"/>
      <c r="B434" s="34"/>
      <c r="C434" s="12"/>
      <c r="D434" s="12" t="s">
        <v>512</v>
      </c>
      <c r="E434" s="30">
        <v>5</v>
      </c>
    </row>
    <row r="435" s="140" customFormat="1" customHeight="1" spans="1:5">
      <c r="A435" s="24"/>
      <c r="B435" s="34"/>
      <c r="C435" s="12"/>
      <c r="D435" s="12" t="s">
        <v>513</v>
      </c>
      <c r="E435" s="30">
        <v>5</v>
      </c>
    </row>
    <row r="436" s="140" customFormat="1" customHeight="1" spans="1:5">
      <c r="A436" s="25"/>
      <c r="B436" s="34"/>
      <c r="C436" s="12"/>
      <c r="D436" s="12" t="s">
        <v>514</v>
      </c>
      <c r="E436" s="30">
        <v>5</v>
      </c>
    </row>
    <row r="437" s="140" customFormat="1" customHeight="1" spans="1:5">
      <c r="A437" s="29" t="s">
        <v>16</v>
      </c>
      <c r="B437" s="150"/>
      <c r="C437" s="29">
        <f>COUNTIF(B395:B436,"Y")</f>
        <v>14</v>
      </c>
      <c r="D437" s="29"/>
      <c r="E437" s="29">
        <f>COUNT(E395:E436)</f>
        <v>42</v>
      </c>
    </row>
    <row r="438" s="140" customFormat="1" customHeight="1" spans="1:5">
      <c r="A438" s="35" t="s">
        <v>94</v>
      </c>
      <c r="B438" s="35" t="s">
        <v>6</v>
      </c>
      <c r="C438" s="35" t="s">
        <v>515</v>
      </c>
      <c r="D438" s="7" t="s">
        <v>516</v>
      </c>
      <c r="E438" s="7">
        <v>5</v>
      </c>
    </row>
    <row r="439" s="140" customFormat="1" customHeight="1" spans="1:5">
      <c r="A439" s="24"/>
      <c r="B439" s="24"/>
      <c r="C439" s="24"/>
      <c r="D439" s="7" t="s">
        <v>517</v>
      </c>
      <c r="E439" s="7">
        <v>5</v>
      </c>
    </row>
    <row r="440" s="140" customFormat="1" customHeight="1" spans="1:5">
      <c r="A440" s="24"/>
      <c r="B440" s="24"/>
      <c r="C440" s="24"/>
      <c r="D440" s="7" t="s">
        <v>518</v>
      </c>
      <c r="E440" s="7">
        <v>5</v>
      </c>
    </row>
    <row r="441" s="140" customFormat="1" customHeight="1" spans="1:5">
      <c r="A441" s="24"/>
      <c r="B441" s="24"/>
      <c r="C441" s="24"/>
      <c r="D441" s="7" t="s">
        <v>519</v>
      </c>
      <c r="E441" s="7">
        <v>5</v>
      </c>
    </row>
    <row r="442" s="140" customFormat="1" customHeight="1" spans="1:5">
      <c r="A442" s="25"/>
      <c r="B442" s="25"/>
      <c r="C442" s="25"/>
      <c r="D442" s="7" t="s">
        <v>515</v>
      </c>
      <c r="E442" s="7">
        <v>5</v>
      </c>
    </row>
    <row r="443" s="140" customFormat="1" customHeight="1" spans="1:5">
      <c r="A443" s="35" t="s">
        <v>94</v>
      </c>
      <c r="B443" s="35" t="s">
        <v>6</v>
      </c>
      <c r="C443" s="35" t="s">
        <v>520</v>
      </c>
      <c r="D443" s="7" t="s">
        <v>521</v>
      </c>
      <c r="E443" s="7">
        <v>4</v>
      </c>
    </row>
    <row r="444" s="140" customFormat="1" customHeight="1" spans="1:5">
      <c r="A444" s="24"/>
      <c r="B444" s="24"/>
      <c r="C444" s="24"/>
      <c r="D444" s="7" t="s">
        <v>522</v>
      </c>
      <c r="E444" s="7">
        <v>4</v>
      </c>
    </row>
    <row r="445" s="140" customFormat="1" customHeight="1" spans="1:5">
      <c r="A445" s="24"/>
      <c r="B445" s="24"/>
      <c r="C445" s="24"/>
      <c r="D445" s="7" t="s">
        <v>520</v>
      </c>
      <c r="E445" s="7">
        <v>4</v>
      </c>
    </row>
    <row r="446" s="140" customFormat="1" customHeight="1" spans="1:5">
      <c r="A446" s="25"/>
      <c r="B446" s="25"/>
      <c r="C446" s="25"/>
      <c r="D446" s="7" t="s">
        <v>523</v>
      </c>
      <c r="E446" s="7">
        <v>4</v>
      </c>
    </row>
    <row r="447" s="140" customFormat="1" customHeight="1" spans="1:5">
      <c r="A447" s="35" t="s">
        <v>94</v>
      </c>
      <c r="B447" s="35" t="s">
        <v>6</v>
      </c>
      <c r="C447" s="35" t="s">
        <v>524</v>
      </c>
      <c r="D447" s="7" t="s">
        <v>525</v>
      </c>
      <c r="E447" s="7">
        <v>5</v>
      </c>
    </row>
    <row r="448" s="140" customFormat="1" customHeight="1" spans="1:5">
      <c r="A448" s="24"/>
      <c r="B448" s="24"/>
      <c r="C448" s="24"/>
      <c r="D448" s="7" t="s">
        <v>526</v>
      </c>
      <c r="E448" s="7">
        <v>5</v>
      </c>
    </row>
    <row r="449" s="140" customFormat="1" customHeight="1" spans="1:5">
      <c r="A449" s="24"/>
      <c r="B449" s="24"/>
      <c r="C449" s="24"/>
      <c r="D449" s="7" t="s">
        <v>527</v>
      </c>
      <c r="E449" s="7">
        <v>5</v>
      </c>
    </row>
    <row r="450" s="140" customFormat="1" customHeight="1" spans="1:5">
      <c r="A450" s="24"/>
      <c r="B450" s="24"/>
      <c r="C450" s="24"/>
      <c r="D450" s="7" t="s">
        <v>528</v>
      </c>
      <c r="E450" s="7">
        <v>5</v>
      </c>
    </row>
    <row r="451" s="140" customFormat="1" customHeight="1" spans="1:5">
      <c r="A451" s="25"/>
      <c r="B451" s="25"/>
      <c r="C451" s="25"/>
      <c r="D451" s="7" t="s">
        <v>524</v>
      </c>
      <c r="E451" s="7">
        <v>5</v>
      </c>
    </row>
    <row r="452" s="140" customFormat="1" customHeight="1" spans="1:5">
      <c r="A452" s="35" t="s">
        <v>94</v>
      </c>
      <c r="B452" s="35" t="s">
        <v>6</v>
      </c>
      <c r="C452" s="35" t="s">
        <v>529</v>
      </c>
      <c r="D452" s="7" t="s">
        <v>530</v>
      </c>
      <c r="E452" s="7">
        <v>3</v>
      </c>
    </row>
    <row r="453" s="140" customFormat="1" customHeight="1" spans="1:5">
      <c r="A453" s="24"/>
      <c r="B453" s="24"/>
      <c r="C453" s="24"/>
      <c r="D453" s="7" t="s">
        <v>531</v>
      </c>
      <c r="E453" s="7">
        <v>3</v>
      </c>
    </row>
    <row r="454" s="140" customFormat="1" customHeight="1" spans="1:5">
      <c r="A454" s="25"/>
      <c r="B454" s="25"/>
      <c r="C454" s="25"/>
      <c r="D454" s="7" t="s">
        <v>529</v>
      </c>
      <c r="E454" s="7">
        <v>3</v>
      </c>
    </row>
    <row r="455" s="140" customFormat="1" customHeight="1" spans="1:5">
      <c r="A455" s="35" t="s">
        <v>94</v>
      </c>
      <c r="B455" s="35" t="s">
        <v>6</v>
      </c>
      <c r="C455" s="35" t="s">
        <v>532</v>
      </c>
      <c r="D455" s="7" t="s">
        <v>533</v>
      </c>
      <c r="E455" s="7">
        <v>2</v>
      </c>
    </row>
    <row r="456" s="140" customFormat="1" customHeight="1" spans="1:5">
      <c r="A456" s="25"/>
      <c r="B456" s="25"/>
      <c r="C456" s="25"/>
      <c r="D456" s="7" t="s">
        <v>532</v>
      </c>
      <c r="E456" s="7">
        <v>2</v>
      </c>
    </row>
    <row r="457" s="140" customFormat="1" customHeight="1" spans="1:5">
      <c r="A457" s="35" t="s">
        <v>94</v>
      </c>
      <c r="B457" s="35" t="s">
        <v>6</v>
      </c>
      <c r="C457" s="35" t="s">
        <v>534</v>
      </c>
      <c r="D457" s="7" t="s">
        <v>535</v>
      </c>
      <c r="E457" s="7">
        <v>3</v>
      </c>
    </row>
    <row r="458" s="140" customFormat="1" customHeight="1" spans="1:5">
      <c r="A458" s="24"/>
      <c r="B458" s="24"/>
      <c r="C458" s="24"/>
      <c r="D458" s="7" t="s">
        <v>534</v>
      </c>
      <c r="E458" s="7">
        <v>3</v>
      </c>
    </row>
    <row r="459" s="140" customFormat="1" customHeight="1" spans="1:5">
      <c r="A459" s="25"/>
      <c r="B459" s="25"/>
      <c r="C459" s="25"/>
      <c r="D459" s="7" t="s">
        <v>536</v>
      </c>
      <c r="E459" s="7">
        <v>3</v>
      </c>
    </row>
    <row r="460" s="140" customFormat="1" customHeight="1" spans="1:5">
      <c r="A460" s="35" t="s">
        <v>94</v>
      </c>
      <c r="B460" s="35" t="s">
        <v>6</v>
      </c>
      <c r="C460" s="35" t="s">
        <v>537</v>
      </c>
      <c r="D460" s="7" t="s">
        <v>538</v>
      </c>
      <c r="E460" s="7">
        <v>4</v>
      </c>
    </row>
    <row r="461" s="140" customFormat="1" customHeight="1" spans="1:5">
      <c r="A461" s="24"/>
      <c r="B461" s="24"/>
      <c r="C461" s="24"/>
      <c r="D461" s="7" t="s">
        <v>539</v>
      </c>
      <c r="E461" s="7">
        <v>4</v>
      </c>
    </row>
    <row r="462" s="140" customFormat="1" customHeight="1" spans="1:5">
      <c r="A462" s="24"/>
      <c r="B462" s="24"/>
      <c r="C462" s="24"/>
      <c r="D462" s="7" t="s">
        <v>540</v>
      </c>
      <c r="E462" s="7">
        <v>4</v>
      </c>
    </row>
    <row r="463" s="140" customFormat="1" customHeight="1" spans="1:5">
      <c r="A463" s="25"/>
      <c r="B463" s="25"/>
      <c r="C463" s="25"/>
      <c r="D463" s="7" t="s">
        <v>537</v>
      </c>
      <c r="E463" s="7">
        <v>4</v>
      </c>
    </row>
    <row r="464" s="140" customFormat="1" customHeight="1" spans="1:5">
      <c r="A464" s="35" t="s">
        <v>94</v>
      </c>
      <c r="B464" s="35" t="s">
        <v>6</v>
      </c>
      <c r="C464" s="35" t="s">
        <v>541</v>
      </c>
      <c r="D464" s="7" t="s">
        <v>542</v>
      </c>
      <c r="E464" s="7">
        <v>5</v>
      </c>
    </row>
    <row r="465" s="140" customFormat="1" customHeight="1" spans="1:5">
      <c r="A465" s="24"/>
      <c r="B465" s="24"/>
      <c r="C465" s="24"/>
      <c r="D465" s="7" t="s">
        <v>543</v>
      </c>
      <c r="E465" s="7">
        <v>5</v>
      </c>
    </row>
    <row r="466" s="140" customFormat="1" customHeight="1" spans="1:5">
      <c r="A466" s="24"/>
      <c r="B466" s="24"/>
      <c r="C466" s="24"/>
      <c r="D466" s="7" t="s">
        <v>544</v>
      </c>
      <c r="E466" s="7">
        <v>5</v>
      </c>
    </row>
    <row r="467" s="140" customFormat="1" customHeight="1" spans="1:5">
      <c r="A467" s="24"/>
      <c r="B467" s="24"/>
      <c r="C467" s="24"/>
      <c r="D467" s="7" t="s">
        <v>519</v>
      </c>
      <c r="E467" s="7">
        <v>5</v>
      </c>
    </row>
    <row r="468" s="140" customFormat="1" customHeight="1" spans="1:5">
      <c r="A468" s="25"/>
      <c r="B468" s="25"/>
      <c r="C468" s="25"/>
      <c r="D468" s="7" t="s">
        <v>541</v>
      </c>
      <c r="E468" s="7">
        <v>5</v>
      </c>
    </row>
    <row r="469" s="140" customFormat="1" customHeight="1" spans="1:5">
      <c r="A469" s="35" t="s">
        <v>94</v>
      </c>
      <c r="B469" s="35" t="s">
        <v>6</v>
      </c>
      <c r="C469" s="35" t="s">
        <v>545</v>
      </c>
      <c r="D469" s="7" t="s">
        <v>546</v>
      </c>
      <c r="E469" s="7">
        <v>3</v>
      </c>
    </row>
    <row r="470" s="140" customFormat="1" customHeight="1" spans="1:5">
      <c r="A470" s="24"/>
      <c r="B470" s="24"/>
      <c r="C470" s="24"/>
      <c r="D470" s="7" t="s">
        <v>547</v>
      </c>
      <c r="E470" s="7">
        <v>3</v>
      </c>
    </row>
    <row r="471" s="140" customFormat="1" customHeight="1" spans="1:5">
      <c r="A471" s="25"/>
      <c r="B471" s="25"/>
      <c r="C471" s="25"/>
      <c r="D471" s="7" t="s">
        <v>545</v>
      </c>
      <c r="E471" s="7">
        <v>3</v>
      </c>
    </row>
    <row r="472" s="140" customFormat="1" customHeight="1" spans="1:5">
      <c r="A472" s="35" t="s">
        <v>94</v>
      </c>
      <c r="B472" s="35" t="s">
        <v>6</v>
      </c>
      <c r="C472" s="35" t="s">
        <v>548</v>
      </c>
      <c r="D472" s="7" t="s">
        <v>549</v>
      </c>
      <c r="E472" s="7">
        <v>4</v>
      </c>
    </row>
    <row r="473" s="140" customFormat="1" customHeight="1" spans="1:5">
      <c r="A473" s="24"/>
      <c r="B473" s="24"/>
      <c r="C473" s="24"/>
      <c r="D473" s="7" t="s">
        <v>550</v>
      </c>
      <c r="E473" s="7">
        <v>4</v>
      </c>
    </row>
    <row r="474" s="140" customFormat="1" customHeight="1" spans="1:5">
      <c r="A474" s="24"/>
      <c r="B474" s="24"/>
      <c r="C474" s="24"/>
      <c r="D474" s="7" t="s">
        <v>551</v>
      </c>
      <c r="E474" s="7">
        <v>4</v>
      </c>
    </row>
    <row r="475" s="140" customFormat="1" customHeight="1" spans="1:5">
      <c r="A475" s="25"/>
      <c r="B475" s="25"/>
      <c r="C475" s="25"/>
      <c r="D475" s="7" t="s">
        <v>548</v>
      </c>
      <c r="E475" s="7">
        <v>4</v>
      </c>
    </row>
    <row r="476" s="140" customFormat="1" customHeight="1" spans="1:5">
      <c r="A476" s="35" t="s">
        <v>94</v>
      </c>
      <c r="B476" s="35" t="s">
        <v>6</v>
      </c>
      <c r="C476" s="35" t="s">
        <v>552</v>
      </c>
      <c r="D476" s="7" t="s">
        <v>553</v>
      </c>
      <c r="E476" s="7">
        <v>2</v>
      </c>
    </row>
    <row r="477" s="140" customFormat="1" customHeight="1" spans="1:5">
      <c r="A477" s="25"/>
      <c r="B477" s="24"/>
      <c r="C477" s="24"/>
      <c r="D477" s="7" t="s">
        <v>552</v>
      </c>
      <c r="E477" s="7">
        <v>2</v>
      </c>
    </row>
    <row r="478" s="140" customFormat="1" customHeight="1" spans="1:5">
      <c r="A478" s="35" t="s">
        <v>94</v>
      </c>
      <c r="B478" s="35" t="s">
        <v>6</v>
      </c>
      <c r="C478" s="35" t="s">
        <v>554</v>
      </c>
      <c r="D478" s="7" t="s">
        <v>555</v>
      </c>
      <c r="E478" s="7">
        <v>6</v>
      </c>
    </row>
    <row r="479" s="140" customFormat="1" customHeight="1" spans="1:5">
      <c r="A479" s="24"/>
      <c r="B479" s="24"/>
      <c r="C479" s="24"/>
      <c r="D479" s="7" t="s">
        <v>556</v>
      </c>
      <c r="E479" s="7">
        <v>6</v>
      </c>
    </row>
    <row r="480" s="140" customFormat="1" customHeight="1" spans="1:5">
      <c r="A480" s="24"/>
      <c r="B480" s="24"/>
      <c r="C480" s="24"/>
      <c r="D480" s="7" t="s">
        <v>557</v>
      </c>
      <c r="E480" s="7">
        <v>6</v>
      </c>
    </row>
    <row r="481" s="140" customFormat="1" customHeight="1" spans="1:5">
      <c r="A481" s="24"/>
      <c r="B481" s="24"/>
      <c r="C481" s="24"/>
      <c r="D481" s="7" t="s">
        <v>558</v>
      </c>
      <c r="E481" s="7">
        <v>6</v>
      </c>
    </row>
    <row r="482" s="140" customFormat="1" customHeight="1" spans="1:5">
      <c r="A482" s="24"/>
      <c r="B482" s="24"/>
      <c r="C482" s="24"/>
      <c r="D482" s="7" t="s">
        <v>554</v>
      </c>
      <c r="E482" s="7">
        <v>6</v>
      </c>
    </row>
    <row r="483" s="140" customFormat="1" customHeight="1" spans="1:5">
      <c r="A483" s="25"/>
      <c r="B483" s="24"/>
      <c r="C483" s="24"/>
      <c r="D483" s="7" t="s">
        <v>559</v>
      </c>
      <c r="E483" s="7">
        <v>6</v>
      </c>
    </row>
    <row r="484" s="140" customFormat="1" customHeight="1" spans="1:5">
      <c r="A484" s="35" t="s">
        <v>94</v>
      </c>
      <c r="B484" s="35" t="s">
        <v>6</v>
      </c>
      <c r="C484" s="35" t="s">
        <v>560</v>
      </c>
      <c r="D484" s="7" t="s">
        <v>561</v>
      </c>
      <c r="E484" s="7">
        <v>3</v>
      </c>
    </row>
    <row r="485" s="140" customFormat="1" customHeight="1" spans="1:5">
      <c r="A485" s="24"/>
      <c r="B485" s="24"/>
      <c r="C485" s="24"/>
      <c r="D485" s="7" t="s">
        <v>562</v>
      </c>
      <c r="E485" s="7">
        <v>3</v>
      </c>
    </row>
    <row r="486" s="140" customFormat="1" customHeight="1" spans="1:5">
      <c r="A486" s="25"/>
      <c r="B486" s="25"/>
      <c r="C486" s="25"/>
      <c r="D486" s="7" t="s">
        <v>560</v>
      </c>
      <c r="E486" s="7">
        <v>3</v>
      </c>
    </row>
    <row r="487" s="140" customFormat="1" customHeight="1" spans="1:5">
      <c r="A487" s="35" t="s">
        <v>94</v>
      </c>
      <c r="B487" s="35" t="s">
        <v>6</v>
      </c>
      <c r="C487" s="35" t="s">
        <v>563</v>
      </c>
      <c r="D487" s="7" t="s">
        <v>564</v>
      </c>
      <c r="E487" s="7">
        <v>5</v>
      </c>
    </row>
    <row r="488" s="140" customFormat="1" customHeight="1" spans="1:5">
      <c r="A488" s="24"/>
      <c r="B488" s="24"/>
      <c r="C488" s="24"/>
      <c r="D488" s="7" t="s">
        <v>565</v>
      </c>
      <c r="E488" s="7">
        <v>5</v>
      </c>
    </row>
    <row r="489" s="140" customFormat="1" customHeight="1" spans="1:5">
      <c r="A489" s="24"/>
      <c r="B489" s="24"/>
      <c r="C489" s="24"/>
      <c r="D489" s="7" t="s">
        <v>566</v>
      </c>
      <c r="E489" s="7">
        <v>5</v>
      </c>
    </row>
    <row r="490" s="140" customFormat="1" customHeight="1" spans="1:5">
      <c r="A490" s="24"/>
      <c r="B490" s="24"/>
      <c r="C490" s="24"/>
      <c r="D490" s="7" t="s">
        <v>567</v>
      </c>
      <c r="E490" s="7">
        <v>5</v>
      </c>
    </row>
    <row r="491" s="140" customFormat="1" customHeight="1" spans="1:5">
      <c r="A491" s="25"/>
      <c r="B491" s="25"/>
      <c r="C491" s="25"/>
      <c r="D491" s="7" t="s">
        <v>563</v>
      </c>
      <c r="E491" s="7">
        <v>5</v>
      </c>
    </row>
    <row r="492" s="140" customFormat="1" customHeight="1" spans="1:5">
      <c r="A492" s="35" t="s">
        <v>94</v>
      </c>
      <c r="B492" s="112" t="s">
        <v>6</v>
      </c>
      <c r="C492" s="32" t="s">
        <v>568</v>
      </c>
      <c r="D492" s="18" t="s">
        <v>568</v>
      </c>
      <c r="E492" s="30">
        <v>4</v>
      </c>
    </row>
    <row r="493" s="140" customFormat="1" customHeight="1" spans="1:5">
      <c r="A493" s="24"/>
      <c r="B493" s="112"/>
      <c r="C493" s="34"/>
      <c r="D493" s="18" t="s">
        <v>569</v>
      </c>
      <c r="E493" s="30">
        <v>4</v>
      </c>
    </row>
    <row r="494" s="140" customFormat="1" customHeight="1" spans="1:5">
      <c r="A494" s="24"/>
      <c r="B494" s="112"/>
      <c r="C494" s="34"/>
      <c r="D494" s="18" t="s">
        <v>570</v>
      </c>
      <c r="E494" s="30">
        <v>4</v>
      </c>
    </row>
    <row r="495" s="140" customFormat="1" customHeight="1" spans="1:5">
      <c r="A495" s="25"/>
      <c r="B495" s="112"/>
      <c r="C495" s="33"/>
      <c r="D495" s="18" t="s">
        <v>571</v>
      </c>
      <c r="E495" s="30">
        <v>4</v>
      </c>
    </row>
    <row r="496" s="140" customFormat="1" customHeight="1" spans="1:5">
      <c r="A496" s="35" t="s">
        <v>94</v>
      </c>
      <c r="B496" s="112" t="s">
        <v>6</v>
      </c>
      <c r="C496" s="32" t="s">
        <v>572</v>
      </c>
      <c r="D496" s="161" t="s">
        <v>572</v>
      </c>
      <c r="E496" s="30">
        <v>3</v>
      </c>
    </row>
    <row r="497" s="140" customFormat="1" customHeight="1" spans="1:5">
      <c r="A497" s="24"/>
      <c r="B497" s="112"/>
      <c r="C497" s="34"/>
      <c r="D497" s="180" t="s">
        <v>573</v>
      </c>
      <c r="E497" s="30">
        <v>3</v>
      </c>
    </row>
    <row r="498" s="140" customFormat="1" customHeight="1" spans="1:5">
      <c r="A498" s="25"/>
      <c r="B498" s="112"/>
      <c r="C498" s="34"/>
      <c r="D498" s="180" t="s">
        <v>574</v>
      </c>
      <c r="E498" s="30">
        <v>3</v>
      </c>
    </row>
    <row r="499" s="140" customFormat="1" customHeight="1" spans="1:5">
      <c r="A499" s="35" t="s">
        <v>94</v>
      </c>
      <c r="B499" s="181" t="s">
        <v>6</v>
      </c>
      <c r="C499" s="32" t="s">
        <v>575</v>
      </c>
      <c r="D499" s="18" t="s">
        <v>575</v>
      </c>
      <c r="E499" s="30">
        <v>2</v>
      </c>
    </row>
    <row r="500" s="140" customFormat="1" customHeight="1" spans="1:5">
      <c r="A500" s="25"/>
      <c r="B500" s="181"/>
      <c r="C500" s="34"/>
      <c r="D500" s="18" t="s">
        <v>576</v>
      </c>
      <c r="E500" s="30">
        <v>2</v>
      </c>
    </row>
    <row r="501" s="140" customFormat="1" customHeight="1" spans="1:5">
      <c r="A501" s="35" t="s">
        <v>94</v>
      </c>
      <c r="B501" s="181" t="s">
        <v>6</v>
      </c>
      <c r="C501" s="92" t="s">
        <v>577</v>
      </c>
      <c r="D501" s="143" t="s">
        <v>577</v>
      </c>
      <c r="E501" s="30">
        <v>3</v>
      </c>
    </row>
    <row r="502" s="140" customFormat="1" customHeight="1" spans="1:5">
      <c r="A502" s="24"/>
      <c r="B502" s="181"/>
      <c r="C502" s="144"/>
      <c r="D502" s="143" t="s">
        <v>578</v>
      </c>
      <c r="E502" s="30">
        <v>3</v>
      </c>
    </row>
    <row r="503" s="140" customFormat="1" customHeight="1" spans="1:5">
      <c r="A503" s="25"/>
      <c r="B503" s="182"/>
      <c r="C503" s="93"/>
      <c r="D503" s="143" t="s">
        <v>579</v>
      </c>
      <c r="E503" s="30">
        <v>3</v>
      </c>
    </row>
    <row r="504" s="140" customFormat="1" customHeight="1" spans="1:5">
      <c r="A504" s="143" t="s">
        <v>94</v>
      </c>
      <c r="B504" s="92" t="s">
        <v>6</v>
      </c>
      <c r="C504" s="92" t="s">
        <v>580</v>
      </c>
      <c r="D504" s="143" t="s">
        <v>580</v>
      </c>
      <c r="E504" s="143">
        <v>2</v>
      </c>
    </row>
    <row r="505" s="140" customFormat="1" customHeight="1" spans="1:5">
      <c r="A505" s="143" t="s">
        <v>94</v>
      </c>
      <c r="B505" s="93"/>
      <c r="C505" s="93"/>
      <c r="D505" s="143" t="s">
        <v>581</v>
      </c>
      <c r="E505" s="143">
        <v>2</v>
      </c>
    </row>
    <row r="506" s="140" customFormat="1" customHeight="1" spans="1:5">
      <c r="A506" s="143" t="s">
        <v>94</v>
      </c>
      <c r="B506" s="92" t="s">
        <v>6</v>
      </c>
      <c r="C506" s="92" t="s">
        <v>582</v>
      </c>
      <c r="D506" s="143" t="s">
        <v>582</v>
      </c>
      <c r="E506" s="143">
        <v>2</v>
      </c>
    </row>
    <row r="507" s="140" customFormat="1" customHeight="1" spans="1:5">
      <c r="A507" s="143" t="s">
        <v>94</v>
      </c>
      <c r="B507" s="144"/>
      <c r="C507" s="144"/>
      <c r="D507" s="143" t="s">
        <v>583</v>
      </c>
      <c r="E507" s="143">
        <v>2</v>
      </c>
    </row>
    <row r="508" s="140" customFormat="1" customHeight="1" spans="1:5">
      <c r="A508" s="31" t="s">
        <v>16</v>
      </c>
      <c r="B508" s="31"/>
      <c r="C508" s="31">
        <f>COUNTIF(B438:B507,"Y")</f>
        <v>20</v>
      </c>
      <c r="D508" s="31"/>
      <c r="E508" s="31">
        <f>COUNT(E438:E507)</f>
        <v>70</v>
      </c>
    </row>
    <row r="509" s="140" customFormat="1" ht="36" customHeight="1" spans="1:5">
      <c r="A509" s="31" t="s">
        <v>92</v>
      </c>
      <c r="B509" s="31"/>
      <c r="C509" s="31">
        <f>C64+C123+C200+C224+C248+C279+C320+C378+C394+C437+C508</f>
        <v>141</v>
      </c>
      <c r="D509" s="31"/>
      <c r="E509" s="31">
        <f>E64+E123+E200+E224+E248+E279+E320+E378+E394+E437+E508</f>
        <v>481</v>
      </c>
    </row>
  </sheetData>
  <autoFilter xmlns:etc="http://www.wps.cn/officeDocument/2017/etCustomData" ref="A2:E509" etc:filterBottomFollowUsedRange="0">
    <extLst/>
  </autoFilter>
  <mergeCells count="422">
    <mergeCell ref="A1:E1"/>
    <mergeCell ref="A3:A5"/>
    <mergeCell ref="A6:A8"/>
    <mergeCell ref="A9:A14"/>
    <mergeCell ref="A15:A20"/>
    <mergeCell ref="A21:A22"/>
    <mergeCell ref="A23:A25"/>
    <mergeCell ref="A26:A27"/>
    <mergeCell ref="A28:A32"/>
    <mergeCell ref="A33:A38"/>
    <mergeCell ref="A39:A40"/>
    <mergeCell ref="A41:A45"/>
    <mergeCell ref="A46:A49"/>
    <mergeCell ref="A50:A53"/>
    <mergeCell ref="A54:A55"/>
    <mergeCell ref="A56:A59"/>
    <mergeCell ref="A60:A63"/>
    <mergeCell ref="A65:A67"/>
    <mergeCell ref="A68:A70"/>
    <mergeCell ref="A71:A73"/>
    <mergeCell ref="A74:A75"/>
    <mergeCell ref="A76:A81"/>
    <mergeCell ref="A82:A85"/>
    <mergeCell ref="A86:A88"/>
    <mergeCell ref="A89:A93"/>
    <mergeCell ref="A94:A95"/>
    <mergeCell ref="A96:A101"/>
    <mergeCell ref="A102:A107"/>
    <mergeCell ref="A108:A109"/>
    <mergeCell ref="A110:A113"/>
    <mergeCell ref="A114:A116"/>
    <mergeCell ref="A117:A118"/>
    <mergeCell ref="A119:A122"/>
    <mergeCell ref="A124:A126"/>
    <mergeCell ref="A127:A130"/>
    <mergeCell ref="A131:A132"/>
    <mergeCell ref="A133:A137"/>
    <mergeCell ref="A138:A139"/>
    <mergeCell ref="A140:A141"/>
    <mergeCell ref="A142:A147"/>
    <mergeCell ref="A148:A153"/>
    <mergeCell ref="A154:A156"/>
    <mergeCell ref="A157:A159"/>
    <mergeCell ref="A160:A165"/>
    <mergeCell ref="A166:A168"/>
    <mergeCell ref="A169:A174"/>
    <mergeCell ref="A175:A178"/>
    <mergeCell ref="A179:A183"/>
    <mergeCell ref="A184:A189"/>
    <mergeCell ref="A190:A192"/>
    <mergeCell ref="A193:A197"/>
    <mergeCell ref="A198:A199"/>
    <mergeCell ref="A201:A203"/>
    <mergeCell ref="A204:A206"/>
    <mergeCell ref="A207:A209"/>
    <mergeCell ref="A210:A214"/>
    <mergeCell ref="A215:A217"/>
    <mergeCell ref="A218:A221"/>
    <mergeCell ref="A222:A223"/>
    <mergeCell ref="A225:A228"/>
    <mergeCell ref="A229:A233"/>
    <mergeCell ref="A234:A238"/>
    <mergeCell ref="A239:A241"/>
    <mergeCell ref="A242:A243"/>
    <mergeCell ref="A245:A247"/>
    <mergeCell ref="A249:A252"/>
    <mergeCell ref="A253:A256"/>
    <mergeCell ref="A257:A259"/>
    <mergeCell ref="A260:A263"/>
    <mergeCell ref="A264:A266"/>
    <mergeCell ref="A267:A272"/>
    <mergeCell ref="A273:A274"/>
    <mergeCell ref="A280:A281"/>
    <mergeCell ref="A282:A284"/>
    <mergeCell ref="A285:A286"/>
    <mergeCell ref="A287:A290"/>
    <mergeCell ref="A291:A295"/>
    <mergeCell ref="A296:A297"/>
    <mergeCell ref="A298:A300"/>
    <mergeCell ref="A301:A303"/>
    <mergeCell ref="A304:A307"/>
    <mergeCell ref="A308:A309"/>
    <mergeCell ref="A310:A313"/>
    <mergeCell ref="A314:A315"/>
    <mergeCell ref="A316:A319"/>
    <mergeCell ref="A321:A323"/>
    <mergeCell ref="A324:A327"/>
    <mergeCell ref="A328:A331"/>
    <mergeCell ref="A332:A335"/>
    <mergeCell ref="A336:A339"/>
    <mergeCell ref="A340:A344"/>
    <mergeCell ref="A345:A348"/>
    <mergeCell ref="A349:A351"/>
    <mergeCell ref="A352:A358"/>
    <mergeCell ref="A359:A361"/>
    <mergeCell ref="A362:A364"/>
    <mergeCell ref="A365:A369"/>
    <mergeCell ref="A370:A371"/>
    <mergeCell ref="A372:A374"/>
    <mergeCell ref="A375:A377"/>
    <mergeCell ref="A379:A381"/>
    <mergeCell ref="A382:A385"/>
    <mergeCell ref="A386:A387"/>
    <mergeCell ref="A388:A391"/>
    <mergeCell ref="A392:A393"/>
    <mergeCell ref="A395:A397"/>
    <mergeCell ref="A398:A399"/>
    <mergeCell ref="A400:A402"/>
    <mergeCell ref="A403:A404"/>
    <mergeCell ref="A405:A406"/>
    <mergeCell ref="A407:A409"/>
    <mergeCell ref="A410:A411"/>
    <mergeCell ref="A412:A416"/>
    <mergeCell ref="A417:A420"/>
    <mergeCell ref="A421:A424"/>
    <mergeCell ref="A425:A427"/>
    <mergeCell ref="A428:A429"/>
    <mergeCell ref="A430:A431"/>
    <mergeCell ref="A432:A436"/>
    <mergeCell ref="A438:A442"/>
    <mergeCell ref="A443:A446"/>
    <mergeCell ref="A447:A451"/>
    <mergeCell ref="A452:A454"/>
    <mergeCell ref="A455:A456"/>
    <mergeCell ref="A457:A459"/>
    <mergeCell ref="A460:A463"/>
    <mergeCell ref="A464:A468"/>
    <mergeCell ref="A469:A471"/>
    <mergeCell ref="A472:A475"/>
    <mergeCell ref="A476:A477"/>
    <mergeCell ref="A478:A483"/>
    <mergeCell ref="A484:A486"/>
    <mergeCell ref="A487:A491"/>
    <mergeCell ref="A492:A495"/>
    <mergeCell ref="A496:A498"/>
    <mergeCell ref="A499:A500"/>
    <mergeCell ref="A501:A503"/>
    <mergeCell ref="B3:B5"/>
    <mergeCell ref="B6:B8"/>
    <mergeCell ref="B9:B14"/>
    <mergeCell ref="B15:B20"/>
    <mergeCell ref="B21:B22"/>
    <mergeCell ref="B23:B25"/>
    <mergeCell ref="B26:B27"/>
    <mergeCell ref="B28:B32"/>
    <mergeCell ref="B33:B38"/>
    <mergeCell ref="B39:B40"/>
    <mergeCell ref="B41:B45"/>
    <mergeCell ref="B46:B49"/>
    <mergeCell ref="B50:B53"/>
    <mergeCell ref="B54:B55"/>
    <mergeCell ref="B56:B59"/>
    <mergeCell ref="B60:B63"/>
    <mergeCell ref="B65:B67"/>
    <mergeCell ref="B68:B70"/>
    <mergeCell ref="B71:B73"/>
    <mergeCell ref="B74:B75"/>
    <mergeCell ref="B76:B81"/>
    <mergeCell ref="B82:B85"/>
    <mergeCell ref="B86:B88"/>
    <mergeCell ref="B89:B93"/>
    <mergeCell ref="B94:B95"/>
    <mergeCell ref="B96:B101"/>
    <mergeCell ref="B102:B107"/>
    <mergeCell ref="B108:B109"/>
    <mergeCell ref="B110:B113"/>
    <mergeCell ref="B114:B116"/>
    <mergeCell ref="B117:B118"/>
    <mergeCell ref="B119:B122"/>
    <mergeCell ref="B124:B126"/>
    <mergeCell ref="B127:B130"/>
    <mergeCell ref="B131:B132"/>
    <mergeCell ref="B133:B137"/>
    <mergeCell ref="B138:B139"/>
    <mergeCell ref="B140:B141"/>
    <mergeCell ref="B142:B147"/>
    <mergeCell ref="B148:B153"/>
    <mergeCell ref="B154:B156"/>
    <mergeCell ref="B157:B159"/>
    <mergeCell ref="B160:B165"/>
    <mergeCell ref="B166:B168"/>
    <mergeCell ref="B169:B174"/>
    <mergeCell ref="B175:B178"/>
    <mergeCell ref="B179:B183"/>
    <mergeCell ref="B184:B189"/>
    <mergeCell ref="B190:B192"/>
    <mergeCell ref="B193:B197"/>
    <mergeCell ref="B198:B199"/>
    <mergeCell ref="B201:B203"/>
    <mergeCell ref="B204:B206"/>
    <mergeCell ref="B207:B209"/>
    <mergeCell ref="B210:B214"/>
    <mergeCell ref="B215:B217"/>
    <mergeCell ref="B218:B221"/>
    <mergeCell ref="B222:B223"/>
    <mergeCell ref="B225:B228"/>
    <mergeCell ref="B229:B233"/>
    <mergeCell ref="B234:B238"/>
    <mergeCell ref="B239:B241"/>
    <mergeCell ref="B242:B243"/>
    <mergeCell ref="B245:B247"/>
    <mergeCell ref="B249:B252"/>
    <mergeCell ref="B253:B256"/>
    <mergeCell ref="B257:B259"/>
    <mergeCell ref="B260:B263"/>
    <mergeCell ref="B264:B266"/>
    <mergeCell ref="B267:B272"/>
    <mergeCell ref="B273:B274"/>
    <mergeCell ref="B276:B278"/>
    <mergeCell ref="B280:B281"/>
    <mergeCell ref="B282:B284"/>
    <mergeCell ref="B285:B286"/>
    <mergeCell ref="B287:B290"/>
    <mergeCell ref="B291:B295"/>
    <mergeCell ref="B296:B297"/>
    <mergeCell ref="B298:B300"/>
    <mergeCell ref="B301:B303"/>
    <mergeCell ref="B304:B307"/>
    <mergeCell ref="B308:B309"/>
    <mergeCell ref="B310:B313"/>
    <mergeCell ref="B314:B315"/>
    <mergeCell ref="B316:B319"/>
    <mergeCell ref="B321:B323"/>
    <mergeCell ref="B324:B327"/>
    <mergeCell ref="B328:B331"/>
    <mergeCell ref="B332:B335"/>
    <mergeCell ref="B336:B339"/>
    <mergeCell ref="B340:B344"/>
    <mergeCell ref="B345:B348"/>
    <mergeCell ref="B349:B351"/>
    <mergeCell ref="B352:B358"/>
    <mergeCell ref="B359:B361"/>
    <mergeCell ref="B362:B364"/>
    <mergeCell ref="B365:B369"/>
    <mergeCell ref="B370:B371"/>
    <mergeCell ref="B372:B374"/>
    <mergeCell ref="B375:B377"/>
    <mergeCell ref="B379:B381"/>
    <mergeCell ref="B382:B385"/>
    <mergeCell ref="B386:B387"/>
    <mergeCell ref="B388:B391"/>
    <mergeCell ref="B392:B393"/>
    <mergeCell ref="B395:B397"/>
    <mergeCell ref="B398:B399"/>
    <mergeCell ref="B400:B402"/>
    <mergeCell ref="B403:B404"/>
    <mergeCell ref="B405:B406"/>
    <mergeCell ref="B407:B409"/>
    <mergeCell ref="B410:B411"/>
    <mergeCell ref="B412:B416"/>
    <mergeCell ref="B417:B420"/>
    <mergeCell ref="B421:B424"/>
    <mergeCell ref="B425:B427"/>
    <mergeCell ref="B428:B429"/>
    <mergeCell ref="B430:B431"/>
    <mergeCell ref="B432:B436"/>
    <mergeCell ref="B438:B442"/>
    <mergeCell ref="B443:B446"/>
    <mergeCell ref="B447:B451"/>
    <mergeCell ref="B452:B454"/>
    <mergeCell ref="B455:B456"/>
    <mergeCell ref="B457:B459"/>
    <mergeCell ref="B460:B463"/>
    <mergeCell ref="B464:B468"/>
    <mergeCell ref="B469:B471"/>
    <mergeCell ref="B472:B475"/>
    <mergeCell ref="B476:B477"/>
    <mergeCell ref="B478:B483"/>
    <mergeCell ref="B484:B486"/>
    <mergeCell ref="B487:B491"/>
    <mergeCell ref="B492:B495"/>
    <mergeCell ref="B496:B498"/>
    <mergeCell ref="B499:B500"/>
    <mergeCell ref="B501:B503"/>
    <mergeCell ref="B504:B505"/>
    <mergeCell ref="B506:B507"/>
    <mergeCell ref="C3:C5"/>
    <mergeCell ref="C6:C8"/>
    <mergeCell ref="C9:C14"/>
    <mergeCell ref="C15:C20"/>
    <mergeCell ref="C21:C22"/>
    <mergeCell ref="C23:C25"/>
    <mergeCell ref="C26:C27"/>
    <mergeCell ref="C28:C32"/>
    <mergeCell ref="C33:C38"/>
    <mergeCell ref="C39:C40"/>
    <mergeCell ref="C41:C45"/>
    <mergeCell ref="C46:C49"/>
    <mergeCell ref="C50:C53"/>
    <mergeCell ref="C54:C55"/>
    <mergeCell ref="C56:C59"/>
    <mergeCell ref="C60:C63"/>
    <mergeCell ref="C65:C67"/>
    <mergeCell ref="C68:C70"/>
    <mergeCell ref="C71:C73"/>
    <mergeCell ref="C74:C75"/>
    <mergeCell ref="C76:C81"/>
    <mergeCell ref="C82:C85"/>
    <mergeCell ref="C86:C88"/>
    <mergeCell ref="C89:C93"/>
    <mergeCell ref="C94:C95"/>
    <mergeCell ref="C96:C101"/>
    <mergeCell ref="C102:C107"/>
    <mergeCell ref="C108:C109"/>
    <mergeCell ref="C110:C113"/>
    <mergeCell ref="C114:C116"/>
    <mergeCell ref="C117:C118"/>
    <mergeCell ref="C119:C122"/>
    <mergeCell ref="C124:C126"/>
    <mergeCell ref="C127:C130"/>
    <mergeCell ref="C131:C132"/>
    <mergeCell ref="C133:C137"/>
    <mergeCell ref="C138:C139"/>
    <mergeCell ref="C140:C141"/>
    <mergeCell ref="C142:C147"/>
    <mergeCell ref="C148:C153"/>
    <mergeCell ref="C154:C156"/>
    <mergeCell ref="C157:C159"/>
    <mergeCell ref="C160:C165"/>
    <mergeCell ref="C166:C168"/>
    <mergeCell ref="C169:C174"/>
    <mergeCell ref="C175:C178"/>
    <mergeCell ref="C179:C183"/>
    <mergeCell ref="C184:C189"/>
    <mergeCell ref="C190:C192"/>
    <mergeCell ref="C193:C197"/>
    <mergeCell ref="C198:C199"/>
    <mergeCell ref="C201:C203"/>
    <mergeCell ref="C204:C206"/>
    <mergeCell ref="C207:C209"/>
    <mergeCell ref="C210:C214"/>
    <mergeCell ref="C215:C217"/>
    <mergeCell ref="C218:C221"/>
    <mergeCell ref="C222:C223"/>
    <mergeCell ref="C225:C228"/>
    <mergeCell ref="C229:C233"/>
    <mergeCell ref="C234:C238"/>
    <mergeCell ref="C239:C241"/>
    <mergeCell ref="C242:C243"/>
    <mergeCell ref="C245:C247"/>
    <mergeCell ref="C249:C252"/>
    <mergeCell ref="C253:C256"/>
    <mergeCell ref="C257:C259"/>
    <mergeCell ref="C260:C263"/>
    <mergeCell ref="C264:C266"/>
    <mergeCell ref="C267:C272"/>
    <mergeCell ref="C273:C274"/>
    <mergeCell ref="C276:C278"/>
    <mergeCell ref="C280:C281"/>
    <mergeCell ref="C282:C284"/>
    <mergeCell ref="C285:C286"/>
    <mergeCell ref="C287:C290"/>
    <mergeCell ref="C291:C295"/>
    <mergeCell ref="C296:C297"/>
    <mergeCell ref="C298:C300"/>
    <mergeCell ref="C301:C303"/>
    <mergeCell ref="C304:C307"/>
    <mergeCell ref="C308:C309"/>
    <mergeCell ref="C310:C313"/>
    <mergeCell ref="C314:C315"/>
    <mergeCell ref="C316:C319"/>
    <mergeCell ref="C321:C323"/>
    <mergeCell ref="C324:C327"/>
    <mergeCell ref="C328:C331"/>
    <mergeCell ref="C332:C335"/>
    <mergeCell ref="C336:C339"/>
    <mergeCell ref="C340:C344"/>
    <mergeCell ref="C345:C348"/>
    <mergeCell ref="C349:C351"/>
    <mergeCell ref="C352:C358"/>
    <mergeCell ref="C359:C361"/>
    <mergeCell ref="C362:C364"/>
    <mergeCell ref="C365:C369"/>
    <mergeCell ref="C370:C371"/>
    <mergeCell ref="C372:C374"/>
    <mergeCell ref="C375:C377"/>
    <mergeCell ref="C379:C381"/>
    <mergeCell ref="C382:C385"/>
    <mergeCell ref="C386:C387"/>
    <mergeCell ref="C388:C391"/>
    <mergeCell ref="C392:C393"/>
    <mergeCell ref="C395:C397"/>
    <mergeCell ref="C398:C399"/>
    <mergeCell ref="C400:C402"/>
    <mergeCell ref="C403:C404"/>
    <mergeCell ref="C405:C406"/>
    <mergeCell ref="C407:C409"/>
    <mergeCell ref="C410:C411"/>
    <mergeCell ref="C412:C416"/>
    <mergeCell ref="C417:C420"/>
    <mergeCell ref="C421:C424"/>
    <mergeCell ref="C425:C427"/>
    <mergeCell ref="C428:C429"/>
    <mergeCell ref="C430:C431"/>
    <mergeCell ref="C432:C436"/>
    <mergeCell ref="C438:C442"/>
    <mergeCell ref="C443:C446"/>
    <mergeCell ref="C447:C451"/>
    <mergeCell ref="C452:C454"/>
    <mergeCell ref="C455:C456"/>
    <mergeCell ref="C457:C459"/>
    <mergeCell ref="C460:C463"/>
    <mergeCell ref="C464:C468"/>
    <mergeCell ref="C469:C471"/>
    <mergeCell ref="C472:C475"/>
    <mergeCell ref="C476:C477"/>
    <mergeCell ref="C478:C483"/>
    <mergeCell ref="C484:C486"/>
    <mergeCell ref="C487:C491"/>
    <mergeCell ref="C492:C495"/>
    <mergeCell ref="C496:C498"/>
    <mergeCell ref="C499:C500"/>
    <mergeCell ref="C501:C503"/>
    <mergeCell ref="C504:C505"/>
    <mergeCell ref="C506:C507"/>
    <mergeCell ref="E46:E49"/>
    <mergeCell ref="E50:E53"/>
    <mergeCell ref="E190:E192"/>
    <mergeCell ref="E314:E315"/>
    <mergeCell ref="E370:E371"/>
    <mergeCell ref="E372:E374"/>
    <mergeCell ref="E375:E377"/>
  </mergeCells>
  <conditionalFormatting sqref="C433 C43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FF00"/>
  </sheetPr>
  <dimension ref="A1:E225"/>
  <sheetViews>
    <sheetView workbookViewId="0">
      <selection activeCell="L8" sqref="L8"/>
    </sheetView>
  </sheetViews>
  <sheetFormatPr defaultColWidth="9" defaultRowHeight="13.5" outlineLevelCol="4"/>
  <cols>
    <col min="1" max="1" width="12.3333333333333" style="41" customWidth="1"/>
    <col min="2" max="2" width="4" style="41" customWidth="1"/>
    <col min="3" max="5" width="9" style="41"/>
    <col min="6" max="16384" width="9" style="42"/>
  </cols>
  <sheetData>
    <row r="1" ht="45" customHeight="1" spans="1:5">
      <c r="A1" s="3" t="s">
        <v>584</v>
      </c>
      <c r="B1" s="3"/>
      <c r="C1" s="4"/>
      <c r="D1" s="3"/>
      <c r="E1" s="3"/>
    </row>
    <row r="2" ht="32" customHeight="1" spans="1:5">
      <c r="A2" s="5" t="s">
        <v>1</v>
      </c>
      <c r="B2" s="6"/>
      <c r="C2" s="5" t="s">
        <v>2</v>
      </c>
      <c r="D2" s="5" t="s">
        <v>3</v>
      </c>
      <c r="E2" s="5" t="s">
        <v>4</v>
      </c>
    </row>
    <row r="3" ht="27" customHeight="1" spans="1:5">
      <c r="A3" s="7" t="s">
        <v>585</v>
      </c>
      <c r="B3" s="7" t="s">
        <v>6</v>
      </c>
      <c r="C3" s="30" t="s">
        <v>586</v>
      </c>
      <c r="D3" s="12" t="s">
        <v>586</v>
      </c>
      <c r="E3" s="7">
        <v>2</v>
      </c>
    </row>
    <row r="4" ht="27" customHeight="1" spans="1:5">
      <c r="A4" s="7"/>
      <c r="B4" s="7"/>
      <c r="C4" s="30"/>
      <c r="D4" s="30" t="s">
        <v>587</v>
      </c>
      <c r="E4" s="7">
        <v>2</v>
      </c>
    </row>
    <row r="5" ht="27" customHeight="1" spans="1:5">
      <c r="A5" s="7" t="s">
        <v>585</v>
      </c>
      <c r="B5" s="35" t="s">
        <v>6</v>
      </c>
      <c r="C5" s="35" t="s">
        <v>588</v>
      </c>
      <c r="D5" s="7" t="s">
        <v>589</v>
      </c>
      <c r="E5" s="7">
        <v>2</v>
      </c>
    </row>
    <row r="6" ht="27" customHeight="1" spans="1:5">
      <c r="A6" s="7" t="s">
        <v>585</v>
      </c>
      <c r="B6" s="25"/>
      <c r="C6" s="25"/>
      <c r="D6" s="7" t="s">
        <v>588</v>
      </c>
      <c r="E6" s="7">
        <v>2</v>
      </c>
    </row>
    <row r="7" ht="27" customHeight="1" spans="1:5">
      <c r="A7" s="55" t="s">
        <v>585</v>
      </c>
      <c r="B7" s="9" t="s">
        <v>6</v>
      </c>
      <c r="C7" s="9" t="s">
        <v>590</v>
      </c>
      <c r="D7" s="9" t="s">
        <v>590</v>
      </c>
      <c r="E7" s="9">
        <v>2</v>
      </c>
    </row>
    <row r="8" ht="27" customHeight="1" spans="1:5">
      <c r="A8" s="55" t="s">
        <v>585</v>
      </c>
      <c r="B8" s="9"/>
      <c r="C8" s="9"/>
      <c r="D8" s="9" t="s">
        <v>591</v>
      </c>
      <c r="E8" s="9">
        <v>2</v>
      </c>
    </row>
    <row r="9" ht="27" customHeight="1" spans="1:5">
      <c r="A9" s="55" t="s">
        <v>585</v>
      </c>
      <c r="B9" s="9" t="s">
        <v>6</v>
      </c>
      <c r="C9" s="56" t="s">
        <v>592</v>
      </c>
      <c r="D9" s="57" t="s">
        <v>592</v>
      </c>
      <c r="E9" s="9">
        <v>2</v>
      </c>
    </row>
    <row r="10" ht="27" customHeight="1" spans="1:5">
      <c r="A10" s="55" t="s">
        <v>585</v>
      </c>
      <c r="B10" s="9"/>
      <c r="C10" s="58"/>
      <c r="D10" s="59" t="s">
        <v>593</v>
      </c>
      <c r="E10" s="9">
        <v>2</v>
      </c>
    </row>
    <row r="11" ht="27" customHeight="1" spans="1:5">
      <c r="A11" s="55" t="s">
        <v>585</v>
      </c>
      <c r="B11" s="21" t="s">
        <v>6</v>
      </c>
      <c r="C11" s="60" t="s">
        <v>594</v>
      </c>
      <c r="D11" s="61" t="s">
        <v>594</v>
      </c>
      <c r="E11" s="9">
        <v>3</v>
      </c>
    </row>
    <row r="12" ht="27" customHeight="1" spans="1:5">
      <c r="A12" s="55" t="s">
        <v>585</v>
      </c>
      <c r="B12" s="22"/>
      <c r="C12" s="62"/>
      <c r="D12" s="61" t="s">
        <v>595</v>
      </c>
      <c r="E12" s="9">
        <v>3</v>
      </c>
    </row>
    <row r="13" ht="27" customHeight="1" spans="1:5">
      <c r="A13" s="55" t="s">
        <v>585</v>
      </c>
      <c r="B13" s="23"/>
      <c r="C13" s="63"/>
      <c r="D13" s="61" t="s">
        <v>596</v>
      </c>
      <c r="E13" s="9">
        <v>3</v>
      </c>
    </row>
    <row r="14" ht="27" customHeight="1" spans="1:5">
      <c r="A14" s="55" t="s">
        <v>585</v>
      </c>
      <c r="B14" s="21" t="s">
        <v>6</v>
      </c>
      <c r="C14" s="64" t="s">
        <v>597</v>
      </c>
      <c r="D14" s="65" t="s">
        <v>597</v>
      </c>
      <c r="E14" s="9">
        <v>5</v>
      </c>
    </row>
    <row r="15" ht="27" customHeight="1" spans="1:5">
      <c r="A15" s="55" t="s">
        <v>585</v>
      </c>
      <c r="B15" s="22"/>
      <c r="C15" s="66"/>
      <c r="D15" s="65" t="s">
        <v>598</v>
      </c>
      <c r="E15" s="9">
        <v>5</v>
      </c>
    </row>
    <row r="16" ht="27" customHeight="1" spans="1:5">
      <c r="A16" s="55" t="s">
        <v>585</v>
      </c>
      <c r="B16" s="22"/>
      <c r="C16" s="66"/>
      <c r="D16" s="65" t="s">
        <v>599</v>
      </c>
      <c r="E16" s="9">
        <v>5</v>
      </c>
    </row>
    <row r="17" ht="27" customHeight="1" spans="1:5">
      <c r="A17" s="55" t="s">
        <v>585</v>
      </c>
      <c r="B17" s="22"/>
      <c r="C17" s="66"/>
      <c r="D17" s="59" t="s">
        <v>600</v>
      </c>
      <c r="E17" s="9">
        <v>5</v>
      </c>
    </row>
    <row r="18" ht="27" customHeight="1" spans="1:5">
      <c r="A18" s="55" t="s">
        <v>585</v>
      </c>
      <c r="B18" s="23"/>
      <c r="C18" s="67"/>
      <c r="D18" s="59" t="s">
        <v>601</v>
      </c>
      <c r="E18" s="9">
        <v>5</v>
      </c>
    </row>
    <row r="19" ht="27" customHeight="1" spans="1:5">
      <c r="A19" s="29" t="s">
        <v>16</v>
      </c>
      <c r="B19" s="24"/>
      <c r="C19" s="29">
        <f>COUNTIF(B3:B18,"Y")</f>
        <v>6</v>
      </c>
      <c r="D19" s="7"/>
      <c r="E19" s="29">
        <f>COUNT(E3:E18)</f>
        <v>16</v>
      </c>
    </row>
    <row r="20" ht="27" customHeight="1" spans="1:5">
      <c r="A20" s="7" t="s">
        <v>585</v>
      </c>
      <c r="B20" s="35" t="s">
        <v>6</v>
      </c>
      <c r="C20" s="35" t="s">
        <v>602</v>
      </c>
      <c r="D20" s="7" t="s">
        <v>602</v>
      </c>
      <c r="E20" s="7">
        <v>2</v>
      </c>
    </row>
    <row r="21" ht="27" customHeight="1" spans="1:5">
      <c r="A21" s="7" t="s">
        <v>585</v>
      </c>
      <c r="B21" s="25"/>
      <c r="C21" s="25"/>
      <c r="D21" s="7" t="s">
        <v>603</v>
      </c>
      <c r="E21" s="7">
        <v>2</v>
      </c>
    </row>
    <row r="22" ht="27" customHeight="1" spans="1:5">
      <c r="A22" s="7" t="s">
        <v>585</v>
      </c>
      <c r="B22" s="10" t="s">
        <v>6</v>
      </c>
      <c r="C22" s="68" t="s">
        <v>604</v>
      </c>
      <c r="D22" s="69" t="s">
        <v>604</v>
      </c>
      <c r="E22" s="7">
        <v>3</v>
      </c>
    </row>
    <row r="23" ht="27" customHeight="1" spans="1:5">
      <c r="A23" s="7" t="s">
        <v>585</v>
      </c>
      <c r="B23" s="10"/>
      <c r="C23" s="68"/>
      <c r="D23" s="70" t="s">
        <v>605</v>
      </c>
      <c r="E23" s="7">
        <v>3</v>
      </c>
    </row>
    <row r="24" ht="27" customHeight="1" spans="1:5">
      <c r="A24" s="35" t="s">
        <v>585</v>
      </c>
      <c r="B24" s="10"/>
      <c r="C24" s="68"/>
      <c r="D24" s="71" t="s">
        <v>606</v>
      </c>
      <c r="E24" s="7">
        <v>3</v>
      </c>
    </row>
    <row r="25" ht="27" customHeight="1" spans="1:5">
      <c r="A25" s="7" t="s">
        <v>585</v>
      </c>
      <c r="B25" s="35" t="s">
        <v>6</v>
      </c>
      <c r="C25" s="35" t="s">
        <v>607</v>
      </c>
      <c r="D25" s="7" t="s">
        <v>607</v>
      </c>
      <c r="E25" s="7">
        <v>2</v>
      </c>
    </row>
    <row r="26" ht="27" customHeight="1" spans="1:5">
      <c r="A26" s="7" t="s">
        <v>585</v>
      </c>
      <c r="B26" s="24"/>
      <c r="C26" s="24"/>
      <c r="D26" s="7" t="s">
        <v>608</v>
      </c>
      <c r="E26" s="7">
        <v>2</v>
      </c>
    </row>
    <row r="27" ht="27" customHeight="1" spans="1:5">
      <c r="A27" s="7" t="s">
        <v>585</v>
      </c>
      <c r="B27" s="14" t="s">
        <v>6</v>
      </c>
      <c r="C27" s="49" t="s">
        <v>609</v>
      </c>
      <c r="D27" s="30" t="s">
        <v>609</v>
      </c>
      <c r="E27" s="7">
        <v>2</v>
      </c>
    </row>
    <row r="28" ht="27" customHeight="1" spans="1:5">
      <c r="A28" s="7" t="s">
        <v>585</v>
      </c>
      <c r="B28" s="19"/>
      <c r="C28" s="16"/>
      <c r="D28" s="30" t="s">
        <v>610</v>
      </c>
      <c r="E28" s="7">
        <v>2</v>
      </c>
    </row>
    <row r="29" ht="27" customHeight="1" spans="1:5">
      <c r="A29" s="7" t="s">
        <v>585</v>
      </c>
      <c r="B29" s="22" t="s">
        <v>6</v>
      </c>
      <c r="C29" s="22" t="s">
        <v>611</v>
      </c>
      <c r="D29" s="9" t="s">
        <v>611</v>
      </c>
      <c r="E29" s="9">
        <v>2</v>
      </c>
    </row>
    <row r="30" ht="27" customHeight="1" spans="1:5">
      <c r="A30" s="7" t="s">
        <v>585</v>
      </c>
      <c r="B30" s="22"/>
      <c r="C30" s="22"/>
      <c r="D30" s="9" t="s">
        <v>612</v>
      </c>
      <c r="E30" s="9">
        <v>2</v>
      </c>
    </row>
    <row r="31" ht="27" customHeight="1" spans="1:5">
      <c r="A31" s="7" t="s">
        <v>585</v>
      </c>
      <c r="B31" s="35" t="s">
        <v>6</v>
      </c>
      <c r="C31" s="35" t="s">
        <v>613</v>
      </c>
      <c r="D31" s="7" t="s">
        <v>613</v>
      </c>
      <c r="E31" s="7">
        <v>2</v>
      </c>
    </row>
    <row r="32" ht="27" customHeight="1" spans="1:5">
      <c r="A32" s="7" t="s">
        <v>585</v>
      </c>
      <c r="B32" s="25"/>
      <c r="C32" s="25"/>
      <c r="D32" s="7" t="s">
        <v>614</v>
      </c>
      <c r="E32" s="7">
        <v>2</v>
      </c>
    </row>
    <row r="33" ht="27" customHeight="1" spans="1:5">
      <c r="A33" s="7" t="s">
        <v>585</v>
      </c>
      <c r="B33" s="35" t="s">
        <v>6</v>
      </c>
      <c r="C33" s="56" t="s">
        <v>615</v>
      </c>
      <c r="D33" s="57" t="s">
        <v>615</v>
      </c>
      <c r="E33" s="72">
        <v>3</v>
      </c>
    </row>
    <row r="34" ht="27" customHeight="1" spans="1:5">
      <c r="A34" s="7" t="s">
        <v>585</v>
      </c>
      <c r="B34" s="24"/>
      <c r="C34" s="73"/>
      <c r="D34" s="57" t="s">
        <v>616</v>
      </c>
      <c r="E34" s="72">
        <v>3</v>
      </c>
    </row>
    <row r="35" ht="27" customHeight="1" spans="1:5">
      <c r="A35" s="7" t="s">
        <v>585</v>
      </c>
      <c r="B35" s="25"/>
      <c r="C35" s="58"/>
      <c r="D35" s="57" t="s">
        <v>617</v>
      </c>
      <c r="E35" s="74">
        <v>3</v>
      </c>
    </row>
    <row r="36" ht="27" customHeight="1" spans="1:5">
      <c r="A36" s="7" t="s">
        <v>585</v>
      </c>
      <c r="B36" s="25" t="s">
        <v>6</v>
      </c>
      <c r="C36" s="25" t="s">
        <v>618</v>
      </c>
      <c r="D36" s="57" t="s">
        <v>619</v>
      </c>
      <c r="E36" s="25">
        <v>1</v>
      </c>
    </row>
    <row r="37" ht="27" customHeight="1" spans="1:5">
      <c r="A37" s="75" t="s">
        <v>16</v>
      </c>
      <c r="B37" s="29"/>
      <c r="C37" s="29">
        <f>COUNTIF(B20:B36,"Y")</f>
        <v>8</v>
      </c>
      <c r="D37" s="75"/>
      <c r="E37" s="75">
        <f>COUNT(E20:E36)</f>
        <v>17</v>
      </c>
    </row>
    <row r="38" ht="27" customHeight="1" spans="1:5">
      <c r="A38" s="7" t="s">
        <v>585</v>
      </c>
      <c r="B38" s="35" t="s">
        <v>6</v>
      </c>
      <c r="C38" s="35" t="s">
        <v>620</v>
      </c>
      <c r="D38" s="7" t="s">
        <v>621</v>
      </c>
      <c r="E38" s="7">
        <v>2</v>
      </c>
    </row>
    <row r="39" ht="27" customHeight="1" spans="1:5">
      <c r="A39" s="7" t="s">
        <v>585</v>
      </c>
      <c r="B39" s="25"/>
      <c r="C39" s="25"/>
      <c r="D39" s="7" t="s">
        <v>620</v>
      </c>
      <c r="E39" s="7">
        <v>2</v>
      </c>
    </row>
    <row r="40" ht="27" customHeight="1" spans="1:5">
      <c r="A40" s="7" t="s">
        <v>585</v>
      </c>
      <c r="B40" s="35" t="s">
        <v>6</v>
      </c>
      <c r="C40" s="35" t="s">
        <v>622</v>
      </c>
      <c r="D40" s="7" t="s">
        <v>623</v>
      </c>
      <c r="E40" s="7">
        <v>4</v>
      </c>
    </row>
    <row r="41" ht="27" customHeight="1" spans="1:5">
      <c r="A41" s="7" t="s">
        <v>585</v>
      </c>
      <c r="B41" s="24"/>
      <c r="C41" s="24"/>
      <c r="D41" s="7" t="s">
        <v>624</v>
      </c>
      <c r="E41" s="7">
        <v>4</v>
      </c>
    </row>
    <row r="42" ht="27" customHeight="1" spans="1:5">
      <c r="A42" s="7" t="s">
        <v>585</v>
      </c>
      <c r="B42" s="24"/>
      <c r="C42" s="24"/>
      <c r="D42" s="7" t="s">
        <v>625</v>
      </c>
      <c r="E42" s="7">
        <v>4</v>
      </c>
    </row>
    <row r="43" ht="27" customHeight="1" spans="1:5">
      <c r="A43" s="7" t="s">
        <v>585</v>
      </c>
      <c r="B43" s="25"/>
      <c r="C43" s="25"/>
      <c r="D43" s="7" t="s">
        <v>622</v>
      </c>
      <c r="E43" s="7">
        <v>4</v>
      </c>
    </row>
    <row r="44" ht="27" customHeight="1" spans="1:5">
      <c r="A44" s="7" t="s">
        <v>585</v>
      </c>
      <c r="B44" s="24" t="s">
        <v>6</v>
      </c>
      <c r="C44" s="76" t="s">
        <v>626</v>
      </c>
      <c r="D44" s="77" t="s">
        <v>626</v>
      </c>
      <c r="E44" s="7">
        <v>2</v>
      </c>
    </row>
    <row r="45" ht="27" customHeight="1" spans="1:5">
      <c r="A45" s="7" t="s">
        <v>585</v>
      </c>
      <c r="B45" s="24"/>
      <c r="C45" s="78"/>
      <c r="D45" s="77" t="s">
        <v>627</v>
      </c>
      <c r="E45" s="7">
        <v>2</v>
      </c>
    </row>
    <row r="46" ht="27" customHeight="1" spans="1:5">
      <c r="A46" s="7" t="s">
        <v>585</v>
      </c>
      <c r="B46" s="24" t="s">
        <v>6</v>
      </c>
      <c r="C46" s="76" t="s">
        <v>628</v>
      </c>
      <c r="D46" s="77" t="s">
        <v>629</v>
      </c>
      <c r="E46" s="7">
        <v>4</v>
      </c>
    </row>
    <row r="47" ht="27" customHeight="1" spans="1:5">
      <c r="A47" s="7" t="s">
        <v>585</v>
      </c>
      <c r="B47" s="24"/>
      <c r="C47" s="78"/>
      <c r="D47" s="77" t="s">
        <v>630</v>
      </c>
      <c r="E47" s="7">
        <v>4</v>
      </c>
    </row>
    <row r="48" ht="27" customHeight="1" spans="1:5">
      <c r="A48" s="7" t="s">
        <v>585</v>
      </c>
      <c r="B48" s="24"/>
      <c r="C48" s="78"/>
      <c r="D48" s="57" t="s">
        <v>631</v>
      </c>
      <c r="E48" s="7">
        <v>4</v>
      </c>
    </row>
    <row r="49" ht="27" customHeight="1" spans="1:5">
      <c r="A49" s="7" t="s">
        <v>585</v>
      </c>
      <c r="B49" s="25"/>
      <c r="C49" s="79"/>
      <c r="D49" s="57" t="s">
        <v>632</v>
      </c>
      <c r="E49" s="7">
        <v>4</v>
      </c>
    </row>
    <row r="50" ht="27" customHeight="1" spans="1:5">
      <c r="A50" s="7" t="s">
        <v>585</v>
      </c>
      <c r="B50" s="24" t="s">
        <v>6</v>
      </c>
      <c r="C50" s="65" t="s">
        <v>633</v>
      </c>
      <c r="D50" s="65" t="s">
        <v>633</v>
      </c>
      <c r="E50" s="7">
        <v>4</v>
      </c>
    </row>
    <row r="51" ht="27" customHeight="1" spans="1:5">
      <c r="A51" s="7" t="s">
        <v>585</v>
      </c>
      <c r="B51" s="24"/>
      <c r="C51" s="65"/>
      <c r="D51" s="65" t="s">
        <v>634</v>
      </c>
      <c r="E51" s="7">
        <v>4</v>
      </c>
    </row>
    <row r="52" ht="27" customHeight="1" spans="1:5">
      <c r="A52" s="7" t="s">
        <v>585</v>
      </c>
      <c r="B52" s="24"/>
      <c r="C52" s="65"/>
      <c r="D52" s="80" t="s">
        <v>635</v>
      </c>
      <c r="E52" s="7">
        <v>4</v>
      </c>
    </row>
    <row r="53" ht="27" customHeight="1" spans="1:5">
      <c r="A53" s="7" t="s">
        <v>585</v>
      </c>
      <c r="B53" s="25"/>
      <c r="C53" s="65"/>
      <c r="D53" s="81" t="s">
        <v>636</v>
      </c>
      <c r="E53" s="7">
        <v>4</v>
      </c>
    </row>
    <row r="54" ht="27" customHeight="1" spans="1:5">
      <c r="A54" s="29" t="s">
        <v>16</v>
      </c>
      <c r="B54" s="29"/>
      <c r="C54" s="29">
        <f>COUNTIF(B38:B53,"Y")</f>
        <v>5</v>
      </c>
      <c r="D54" s="29"/>
      <c r="E54" s="29">
        <f>COUNT(E38:E53)</f>
        <v>16</v>
      </c>
    </row>
    <row r="55" ht="27" customHeight="1" spans="1:5">
      <c r="A55" s="7" t="s">
        <v>585</v>
      </c>
      <c r="B55" s="7" t="s">
        <v>6</v>
      </c>
      <c r="C55" s="9" t="s">
        <v>637</v>
      </c>
      <c r="D55" s="9" t="s">
        <v>637</v>
      </c>
      <c r="E55" s="7">
        <v>2</v>
      </c>
    </row>
    <row r="56" ht="27" customHeight="1" spans="1:5">
      <c r="A56" s="7" t="s">
        <v>585</v>
      </c>
      <c r="B56" s="7"/>
      <c r="C56" s="9"/>
      <c r="D56" s="9" t="s">
        <v>638</v>
      </c>
      <c r="E56" s="7">
        <v>2</v>
      </c>
    </row>
    <row r="57" ht="27" customHeight="1" spans="1:5">
      <c r="A57" s="7" t="s">
        <v>585</v>
      </c>
      <c r="B57" s="82" t="s">
        <v>6</v>
      </c>
      <c r="C57" s="83" t="s">
        <v>639</v>
      </c>
      <c r="D57" s="83" t="s">
        <v>639</v>
      </c>
      <c r="E57" s="30">
        <v>2</v>
      </c>
    </row>
    <row r="58" ht="27" customHeight="1" spans="1:5">
      <c r="A58" s="7" t="s">
        <v>585</v>
      </c>
      <c r="B58" s="82"/>
      <c r="C58" s="83"/>
      <c r="D58" s="9" t="s">
        <v>640</v>
      </c>
      <c r="E58" s="30">
        <v>2</v>
      </c>
    </row>
    <row r="59" ht="27" customHeight="1" spans="1:5">
      <c r="A59" s="7" t="s">
        <v>585</v>
      </c>
      <c r="B59" s="34" t="s">
        <v>6</v>
      </c>
      <c r="C59" s="21" t="s">
        <v>641</v>
      </c>
      <c r="D59" s="9" t="s">
        <v>641</v>
      </c>
      <c r="E59" s="30">
        <v>3</v>
      </c>
    </row>
    <row r="60" ht="27" customHeight="1" spans="1:5">
      <c r="A60" s="7" t="s">
        <v>585</v>
      </c>
      <c r="B60" s="34"/>
      <c r="C60" s="22"/>
      <c r="D60" s="9" t="s">
        <v>642</v>
      </c>
      <c r="E60" s="30">
        <v>3</v>
      </c>
    </row>
    <row r="61" ht="27" customHeight="1" spans="1:5">
      <c r="A61" s="7" t="s">
        <v>585</v>
      </c>
      <c r="B61" s="33"/>
      <c r="C61" s="23"/>
      <c r="D61" s="9" t="s">
        <v>643</v>
      </c>
      <c r="E61" s="30">
        <v>3</v>
      </c>
    </row>
    <row r="62" ht="27" customHeight="1" spans="1:5">
      <c r="A62" s="7" t="s">
        <v>585</v>
      </c>
      <c r="B62" s="35" t="s">
        <v>6</v>
      </c>
      <c r="C62" s="35" t="s">
        <v>644</v>
      </c>
      <c r="D62" s="7" t="s">
        <v>644</v>
      </c>
      <c r="E62" s="7">
        <v>2</v>
      </c>
    </row>
    <row r="63" ht="27" customHeight="1" spans="1:5">
      <c r="A63" s="7" t="s">
        <v>585</v>
      </c>
      <c r="B63" s="24"/>
      <c r="C63" s="24"/>
      <c r="D63" s="7" t="s">
        <v>645</v>
      </c>
      <c r="E63" s="7">
        <v>2</v>
      </c>
    </row>
    <row r="64" ht="27" customHeight="1" spans="1:5">
      <c r="A64" s="7" t="s">
        <v>585</v>
      </c>
      <c r="B64" s="35" t="s">
        <v>6</v>
      </c>
      <c r="C64" s="35" t="s">
        <v>646</v>
      </c>
      <c r="D64" s="7" t="s">
        <v>647</v>
      </c>
      <c r="E64" s="7">
        <v>3</v>
      </c>
    </row>
    <row r="65" ht="27" customHeight="1" spans="1:5">
      <c r="A65" s="7" t="s">
        <v>585</v>
      </c>
      <c r="B65" s="24"/>
      <c r="C65" s="24"/>
      <c r="D65" s="7" t="s">
        <v>648</v>
      </c>
      <c r="E65" s="7">
        <v>3</v>
      </c>
    </row>
    <row r="66" ht="27" customHeight="1" spans="1:5">
      <c r="A66" s="7" t="s">
        <v>585</v>
      </c>
      <c r="B66" s="25"/>
      <c r="C66" s="25"/>
      <c r="D66" s="7" t="s">
        <v>646</v>
      </c>
      <c r="E66" s="7">
        <v>3</v>
      </c>
    </row>
    <row r="67" ht="27" customHeight="1" spans="1:5">
      <c r="A67" s="7" t="s">
        <v>585</v>
      </c>
      <c r="B67" s="35" t="s">
        <v>6</v>
      </c>
      <c r="C67" s="35" t="s">
        <v>649</v>
      </c>
      <c r="D67" s="7" t="s">
        <v>650</v>
      </c>
      <c r="E67" s="7">
        <v>3</v>
      </c>
    </row>
    <row r="68" ht="27" customHeight="1" spans="1:5">
      <c r="A68" s="7" t="s">
        <v>585</v>
      </c>
      <c r="B68" s="24"/>
      <c r="C68" s="24"/>
      <c r="D68" s="7" t="s">
        <v>651</v>
      </c>
      <c r="E68" s="7">
        <v>3</v>
      </c>
    </row>
    <row r="69" ht="27" customHeight="1" spans="1:5">
      <c r="A69" s="7" t="s">
        <v>585</v>
      </c>
      <c r="B69" s="25"/>
      <c r="C69" s="25"/>
      <c r="D69" s="7" t="s">
        <v>649</v>
      </c>
      <c r="E69" s="7">
        <v>3</v>
      </c>
    </row>
    <row r="70" ht="27" customHeight="1" spans="1:5">
      <c r="A70" s="7" t="s">
        <v>585</v>
      </c>
      <c r="B70" s="35" t="s">
        <v>6</v>
      </c>
      <c r="C70" s="35" t="s">
        <v>652</v>
      </c>
      <c r="D70" s="7" t="s">
        <v>653</v>
      </c>
      <c r="E70" s="7">
        <v>2</v>
      </c>
    </row>
    <row r="71" ht="27" customHeight="1" spans="1:5">
      <c r="A71" s="7" t="s">
        <v>585</v>
      </c>
      <c r="B71" s="25"/>
      <c r="C71" s="25"/>
      <c r="D71" s="7" t="s">
        <v>652</v>
      </c>
      <c r="E71" s="7">
        <v>2</v>
      </c>
    </row>
    <row r="72" ht="27" customHeight="1" spans="1:5">
      <c r="A72" s="44" t="s">
        <v>585</v>
      </c>
      <c r="B72" s="49" t="s">
        <v>6</v>
      </c>
      <c r="C72" s="84" t="s">
        <v>654</v>
      </c>
      <c r="D72" s="85" t="s">
        <v>654</v>
      </c>
      <c r="E72" s="18">
        <v>2</v>
      </c>
    </row>
    <row r="73" ht="27" customHeight="1" spans="1:5">
      <c r="A73" s="44" t="s">
        <v>585</v>
      </c>
      <c r="B73" s="16"/>
      <c r="C73" s="86"/>
      <c r="D73" s="18" t="s">
        <v>655</v>
      </c>
      <c r="E73" s="18">
        <v>2</v>
      </c>
    </row>
    <row r="74" ht="27" customHeight="1" spans="1:5">
      <c r="A74" s="44" t="s">
        <v>585</v>
      </c>
      <c r="B74" s="76" t="s">
        <v>6</v>
      </c>
      <c r="C74" s="87" t="s">
        <v>656</v>
      </c>
      <c r="D74" s="88" t="s">
        <v>656</v>
      </c>
      <c r="E74" s="89">
        <v>2</v>
      </c>
    </row>
    <row r="75" ht="27" customHeight="1" spans="1:5">
      <c r="A75" s="44" t="s">
        <v>585</v>
      </c>
      <c r="B75" s="79"/>
      <c r="C75" s="90"/>
      <c r="D75" s="91" t="s">
        <v>657</v>
      </c>
      <c r="E75" s="89">
        <v>2</v>
      </c>
    </row>
    <row r="76" ht="27" customHeight="1" spans="1:5">
      <c r="A76" s="44" t="s">
        <v>585</v>
      </c>
      <c r="B76" s="76" t="s">
        <v>6</v>
      </c>
      <c r="C76" s="92" t="s">
        <v>658</v>
      </c>
      <c r="D76" s="93" t="s">
        <v>658</v>
      </c>
      <c r="E76" s="89">
        <v>2</v>
      </c>
    </row>
    <row r="77" ht="27" customHeight="1" spans="1:5">
      <c r="A77" s="44" t="s">
        <v>585</v>
      </c>
      <c r="B77" s="79"/>
      <c r="C77" s="93"/>
      <c r="D77" s="59" t="s">
        <v>659</v>
      </c>
      <c r="E77" s="89">
        <v>2</v>
      </c>
    </row>
    <row r="78" ht="27" customHeight="1" spans="1:5">
      <c r="A78" s="44" t="s">
        <v>585</v>
      </c>
      <c r="B78" s="78" t="s">
        <v>6</v>
      </c>
      <c r="C78" s="56" t="s">
        <v>660</v>
      </c>
      <c r="D78" s="57" t="s">
        <v>660</v>
      </c>
      <c r="E78" s="89">
        <v>5</v>
      </c>
    </row>
    <row r="79" ht="27" customHeight="1" spans="1:5">
      <c r="A79" s="44" t="s">
        <v>585</v>
      </c>
      <c r="B79" s="78"/>
      <c r="C79" s="73"/>
      <c r="D79" s="57" t="s">
        <v>661</v>
      </c>
      <c r="E79" s="89">
        <v>5</v>
      </c>
    </row>
    <row r="80" ht="27" customHeight="1" spans="1:5">
      <c r="A80" s="44" t="s">
        <v>585</v>
      </c>
      <c r="B80" s="78"/>
      <c r="C80" s="73"/>
      <c r="D80" s="88" t="s">
        <v>662</v>
      </c>
      <c r="E80" s="89">
        <v>5</v>
      </c>
    </row>
    <row r="81" ht="27" customHeight="1" spans="1:5">
      <c r="A81" s="44" t="s">
        <v>585</v>
      </c>
      <c r="B81" s="78"/>
      <c r="C81" s="73"/>
      <c r="D81" s="88" t="s">
        <v>663</v>
      </c>
      <c r="E81" s="89">
        <v>5</v>
      </c>
    </row>
    <row r="82" ht="27" customHeight="1" spans="1:5">
      <c r="A82" s="44" t="s">
        <v>585</v>
      </c>
      <c r="B82" s="79"/>
      <c r="C82" s="58"/>
      <c r="D82" s="88" t="s">
        <v>664</v>
      </c>
      <c r="E82" s="89">
        <v>5</v>
      </c>
    </row>
    <row r="83" ht="27" customHeight="1" spans="1:5">
      <c r="A83" s="31" t="s">
        <v>16</v>
      </c>
      <c r="B83" s="31"/>
      <c r="C83" s="31">
        <f>COUNTIF(B55:B82,"Y")</f>
        <v>11</v>
      </c>
      <c r="D83" s="31"/>
      <c r="E83" s="31">
        <f>COUNT(E55:E82)</f>
        <v>28</v>
      </c>
    </row>
    <row r="84" ht="27" customHeight="1" spans="1:5">
      <c r="A84" s="7" t="s">
        <v>585</v>
      </c>
      <c r="B84" s="32" t="s">
        <v>6</v>
      </c>
      <c r="C84" s="9" t="s">
        <v>665</v>
      </c>
      <c r="D84" s="9" t="s">
        <v>665</v>
      </c>
      <c r="E84" s="9">
        <v>3</v>
      </c>
    </row>
    <row r="85" ht="27" customHeight="1" spans="1:5">
      <c r="A85" s="7" t="s">
        <v>585</v>
      </c>
      <c r="B85" s="34"/>
      <c r="C85" s="9"/>
      <c r="D85" s="9" t="s">
        <v>666</v>
      </c>
      <c r="E85" s="9">
        <v>3</v>
      </c>
    </row>
    <row r="86" ht="27" customHeight="1" spans="1:5">
      <c r="A86" s="7" t="s">
        <v>585</v>
      </c>
      <c r="B86" s="33"/>
      <c r="C86" s="9"/>
      <c r="D86" s="9" t="s">
        <v>667</v>
      </c>
      <c r="E86" s="9">
        <v>3</v>
      </c>
    </row>
    <row r="87" ht="27" customHeight="1" spans="1:5">
      <c r="A87" s="7" t="s">
        <v>585</v>
      </c>
      <c r="B87" s="30" t="s">
        <v>6</v>
      </c>
      <c r="C87" s="68" t="s">
        <v>668</v>
      </c>
      <c r="D87" s="94" t="s">
        <v>668</v>
      </c>
      <c r="E87" s="30">
        <v>2</v>
      </c>
    </row>
    <row r="88" ht="27" customHeight="1" spans="1:5">
      <c r="A88" s="7" t="s">
        <v>585</v>
      </c>
      <c r="B88" s="30"/>
      <c r="C88" s="68"/>
      <c r="D88" s="68" t="s">
        <v>669</v>
      </c>
      <c r="E88" s="30">
        <v>2</v>
      </c>
    </row>
    <row r="89" ht="27" customHeight="1" spans="1:5">
      <c r="A89" s="7" t="s">
        <v>585</v>
      </c>
      <c r="B89" s="30" t="s">
        <v>6</v>
      </c>
      <c r="C89" s="68" t="s">
        <v>670</v>
      </c>
      <c r="D89" s="94" t="s">
        <v>670</v>
      </c>
      <c r="E89" s="30">
        <v>5</v>
      </c>
    </row>
    <row r="90" ht="27" customHeight="1" spans="1:5">
      <c r="A90" s="7" t="s">
        <v>585</v>
      </c>
      <c r="B90" s="30"/>
      <c r="C90" s="68"/>
      <c r="D90" s="68" t="s">
        <v>671</v>
      </c>
      <c r="E90" s="30">
        <v>5</v>
      </c>
    </row>
    <row r="91" ht="27" customHeight="1" spans="1:5">
      <c r="A91" s="7" t="s">
        <v>585</v>
      </c>
      <c r="B91" s="30"/>
      <c r="C91" s="68"/>
      <c r="D91" s="68" t="s">
        <v>672</v>
      </c>
      <c r="E91" s="30">
        <v>5</v>
      </c>
    </row>
    <row r="92" ht="27" customHeight="1" spans="1:5">
      <c r="A92" s="7" t="s">
        <v>585</v>
      </c>
      <c r="B92" s="30"/>
      <c r="C92" s="68"/>
      <c r="D92" s="68" t="s">
        <v>673</v>
      </c>
      <c r="E92" s="30">
        <v>5</v>
      </c>
    </row>
    <row r="93" ht="27" customHeight="1" spans="1:5">
      <c r="A93" s="7" t="s">
        <v>585</v>
      </c>
      <c r="B93" s="30"/>
      <c r="C93" s="68"/>
      <c r="D93" s="68" t="s">
        <v>674</v>
      </c>
      <c r="E93" s="30">
        <v>5</v>
      </c>
    </row>
    <row r="94" ht="27" customHeight="1" spans="1:5">
      <c r="A94" s="7" t="s">
        <v>585</v>
      </c>
      <c r="B94" s="30" t="s">
        <v>6</v>
      </c>
      <c r="C94" s="30" t="s">
        <v>675</v>
      </c>
      <c r="D94" s="95" t="s">
        <v>675</v>
      </c>
      <c r="E94" s="30">
        <v>3</v>
      </c>
    </row>
    <row r="95" ht="27" customHeight="1" spans="1:5">
      <c r="A95" s="7" t="s">
        <v>585</v>
      </c>
      <c r="B95" s="30"/>
      <c r="C95" s="30"/>
      <c r="D95" s="30" t="s">
        <v>676</v>
      </c>
      <c r="E95" s="30">
        <v>3</v>
      </c>
    </row>
    <row r="96" ht="27" customHeight="1" spans="1:5">
      <c r="A96" s="7" t="s">
        <v>585</v>
      </c>
      <c r="B96" s="30"/>
      <c r="C96" s="30"/>
      <c r="D96" s="30" t="s">
        <v>677</v>
      </c>
      <c r="E96" s="30">
        <v>3</v>
      </c>
    </row>
    <row r="97" ht="27" customHeight="1" spans="1:5">
      <c r="A97" s="7" t="s">
        <v>585</v>
      </c>
      <c r="B97" s="30" t="s">
        <v>6</v>
      </c>
      <c r="C97" s="78" t="s">
        <v>678</v>
      </c>
      <c r="D97" s="79" t="s">
        <v>678</v>
      </c>
      <c r="E97" s="30">
        <v>2</v>
      </c>
    </row>
    <row r="98" ht="27" customHeight="1" spans="1:5">
      <c r="A98" s="7" t="s">
        <v>585</v>
      </c>
      <c r="B98" s="30"/>
      <c r="C98" s="78"/>
      <c r="D98" s="79" t="s">
        <v>679</v>
      </c>
      <c r="E98" s="30">
        <v>2</v>
      </c>
    </row>
    <row r="99" ht="27" customHeight="1" spans="1:5">
      <c r="A99" s="7" t="s">
        <v>585</v>
      </c>
      <c r="B99" s="30" t="s">
        <v>6</v>
      </c>
      <c r="C99" s="78" t="s">
        <v>680</v>
      </c>
      <c r="D99" s="79" t="s">
        <v>680</v>
      </c>
      <c r="E99" s="30">
        <v>2</v>
      </c>
    </row>
    <row r="100" ht="27" customHeight="1" spans="1:5">
      <c r="A100" s="7" t="s">
        <v>585</v>
      </c>
      <c r="B100" s="30"/>
      <c r="C100" s="79"/>
      <c r="D100" s="79" t="s">
        <v>681</v>
      </c>
      <c r="E100" s="30">
        <v>2</v>
      </c>
    </row>
    <row r="101" ht="27" customHeight="1" spans="1:5">
      <c r="A101" s="7" t="s">
        <v>585</v>
      </c>
      <c r="B101" s="35" t="s">
        <v>6</v>
      </c>
      <c r="C101" s="35" t="s">
        <v>682</v>
      </c>
      <c r="D101" s="7" t="s">
        <v>683</v>
      </c>
      <c r="E101" s="7">
        <v>2</v>
      </c>
    </row>
    <row r="102" ht="27" customHeight="1" spans="1:5">
      <c r="A102" s="7" t="s">
        <v>585</v>
      </c>
      <c r="B102" s="25"/>
      <c r="C102" s="25"/>
      <c r="D102" s="7" t="s">
        <v>682</v>
      </c>
      <c r="E102" s="7">
        <v>2</v>
      </c>
    </row>
    <row r="103" ht="27" customHeight="1" spans="1:5">
      <c r="A103" s="7" t="s">
        <v>585</v>
      </c>
      <c r="B103" s="35" t="s">
        <v>6</v>
      </c>
      <c r="C103" s="35" t="s">
        <v>684</v>
      </c>
      <c r="D103" s="7" t="s">
        <v>685</v>
      </c>
      <c r="E103" s="7">
        <v>2</v>
      </c>
    </row>
    <row r="104" ht="27" customHeight="1" spans="1:5">
      <c r="A104" s="7" t="s">
        <v>585</v>
      </c>
      <c r="B104" s="25"/>
      <c r="C104" s="25"/>
      <c r="D104" s="7" t="s">
        <v>684</v>
      </c>
      <c r="E104" s="7">
        <v>2</v>
      </c>
    </row>
    <row r="105" ht="27" customHeight="1" spans="1:5">
      <c r="A105" s="7" t="s">
        <v>585</v>
      </c>
      <c r="B105" s="35" t="s">
        <v>6</v>
      </c>
      <c r="C105" s="35" t="s">
        <v>686</v>
      </c>
      <c r="D105" s="7" t="s">
        <v>687</v>
      </c>
      <c r="E105" s="7">
        <v>3</v>
      </c>
    </row>
    <row r="106" ht="27" customHeight="1" spans="1:5">
      <c r="A106" s="7" t="s">
        <v>585</v>
      </c>
      <c r="B106" s="24"/>
      <c r="C106" s="24"/>
      <c r="D106" s="7" t="s">
        <v>688</v>
      </c>
      <c r="E106" s="7">
        <v>3</v>
      </c>
    </row>
    <row r="107" ht="27" customHeight="1" spans="1:5">
      <c r="A107" s="7" t="s">
        <v>585</v>
      </c>
      <c r="B107" s="25"/>
      <c r="C107" s="25"/>
      <c r="D107" s="7" t="s">
        <v>686</v>
      </c>
      <c r="E107" s="7">
        <v>3</v>
      </c>
    </row>
    <row r="108" ht="27" customHeight="1" spans="1:5">
      <c r="A108" s="7" t="s">
        <v>585</v>
      </c>
      <c r="B108" s="35" t="s">
        <v>6</v>
      </c>
      <c r="C108" s="35" t="s">
        <v>689</v>
      </c>
      <c r="D108" s="9" t="s">
        <v>689</v>
      </c>
      <c r="E108" s="7">
        <v>2</v>
      </c>
    </row>
    <row r="109" ht="27" customHeight="1" spans="1:5">
      <c r="A109" s="7" t="s">
        <v>585</v>
      </c>
      <c r="B109" s="25"/>
      <c r="C109" s="25"/>
      <c r="D109" s="9" t="s">
        <v>690</v>
      </c>
      <c r="E109" s="7">
        <v>2</v>
      </c>
    </row>
    <row r="110" ht="27" customHeight="1" spans="1:5">
      <c r="A110" s="7" t="s">
        <v>585</v>
      </c>
      <c r="B110" s="96" t="s">
        <v>6</v>
      </c>
      <c r="C110" s="97" t="s">
        <v>691</v>
      </c>
      <c r="D110" s="97" t="s">
        <v>691</v>
      </c>
      <c r="E110" s="96">
        <v>2</v>
      </c>
    </row>
    <row r="111" ht="27" customHeight="1" spans="1:5">
      <c r="A111" s="7" t="s">
        <v>585</v>
      </c>
      <c r="B111" s="96"/>
      <c r="C111" s="97"/>
      <c r="D111" s="97" t="s">
        <v>692</v>
      </c>
      <c r="E111" s="96">
        <v>2</v>
      </c>
    </row>
    <row r="112" ht="27" customHeight="1" spans="1:5">
      <c r="A112" s="7" t="s">
        <v>585</v>
      </c>
      <c r="B112" s="96" t="s">
        <v>6</v>
      </c>
      <c r="C112" s="96" t="s">
        <v>693</v>
      </c>
      <c r="D112" s="96" t="s">
        <v>693</v>
      </c>
      <c r="E112" s="96">
        <v>2</v>
      </c>
    </row>
    <row r="113" ht="27" customHeight="1" spans="1:5">
      <c r="A113" s="7" t="s">
        <v>585</v>
      </c>
      <c r="B113" s="96"/>
      <c r="C113" s="96"/>
      <c r="D113" s="96" t="s">
        <v>694</v>
      </c>
      <c r="E113" s="96">
        <v>2</v>
      </c>
    </row>
    <row r="114" ht="27" customHeight="1" spans="1:5">
      <c r="A114" s="7" t="s">
        <v>585</v>
      </c>
      <c r="B114" s="98" t="s">
        <v>6</v>
      </c>
      <c r="C114" s="96" t="s">
        <v>695</v>
      </c>
      <c r="D114" s="96" t="s">
        <v>695</v>
      </c>
      <c r="E114" s="96">
        <v>2</v>
      </c>
    </row>
    <row r="115" ht="27" customHeight="1" spans="1:5">
      <c r="A115" s="7" t="s">
        <v>585</v>
      </c>
      <c r="B115" s="99"/>
      <c r="C115" s="96"/>
      <c r="D115" s="96" t="s">
        <v>696</v>
      </c>
      <c r="E115" s="96">
        <v>2</v>
      </c>
    </row>
    <row r="116" ht="27" customHeight="1" spans="1:5">
      <c r="A116" s="7" t="s">
        <v>585</v>
      </c>
      <c r="B116" s="22" t="s">
        <v>6</v>
      </c>
      <c r="C116" s="9" t="s">
        <v>697</v>
      </c>
      <c r="D116" s="9" t="s">
        <v>697</v>
      </c>
      <c r="E116" s="9">
        <v>2</v>
      </c>
    </row>
    <row r="117" ht="27" customHeight="1" spans="1:5">
      <c r="A117" s="7" t="s">
        <v>585</v>
      </c>
      <c r="B117" s="23"/>
      <c r="C117" s="9"/>
      <c r="D117" s="9" t="s">
        <v>698</v>
      </c>
      <c r="E117" s="9">
        <v>2</v>
      </c>
    </row>
    <row r="118" ht="27" customHeight="1" spans="1:5">
      <c r="A118" s="100" t="s">
        <v>585</v>
      </c>
      <c r="B118" s="101" t="s">
        <v>6</v>
      </c>
      <c r="C118" s="101" t="s">
        <v>699</v>
      </c>
      <c r="D118" s="100" t="s">
        <v>699</v>
      </c>
      <c r="E118" s="100">
        <v>2</v>
      </c>
    </row>
    <row r="119" ht="27" customHeight="1" spans="1:5">
      <c r="A119" s="100" t="s">
        <v>585</v>
      </c>
      <c r="B119" s="102"/>
      <c r="C119" s="102"/>
      <c r="D119" s="100" t="s">
        <v>700</v>
      </c>
      <c r="E119" s="100">
        <v>2</v>
      </c>
    </row>
    <row r="120" ht="27" customHeight="1" spans="1:5">
      <c r="A120" s="100" t="s">
        <v>585</v>
      </c>
      <c r="B120" s="101" t="s">
        <v>6</v>
      </c>
      <c r="C120" s="101" t="s">
        <v>701</v>
      </c>
      <c r="D120" s="100" t="s">
        <v>701</v>
      </c>
      <c r="E120" s="100">
        <v>2</v>
      </c>
    </row>
    <row r="121" ht="27" customHeight="1" spans="1:5">
      <c r="A121" s="100" t="s">
        <v>585</v>
      </c>
      <c r="B121" s="102"/>
      <c r="C121" s="102"/>
      <c r="D121" s="100" t="s">
        <v>702</v>
      </c>
      <c r="E121" s="100">
        <v>2</v>
      </c>
    </row>
    <row r="122" ht="27" customHeight="1" spans="1:5">
      <c r="A122" s="100" t="s">
        <v>585</v>
      </c>
      <c r="B122" s="101" t="s">
        <v>6</v>
      </c>
      <c r="C122" s="101" t="s">
        <v>703</v>
      </c>
      <c r="D122" s="100" t="s">
        <v>703</v>
      </c>
      <c r="E122" s="100">
        <v>2</v>
      </c>
    </row>
    <row r="123" ht="27" customHeight="1" spans="1:5">
      <c r="A123" s="100" t="s">
        <v>585</v>
      </c>
      <c r="B123" s="102"/>
      <c r="C123" s="102"/>
      <c r="D123" s="100" t="s">
        <v>704</v>
      </c>
      <c r="E123" s="100">
        <v>2</v>
      </c>
    </row>
    <row r="124" ht="27" customHeight="1" spans="1:5">
      <c r="A124" s="100" t="s">
        <v>585</v>
      </c>
      <c r="B124" s="103" t="s">
        <v>6</v>
      </c>
      <c r="C124" s="9" t="s">
        <v>705</v>
      </c>
      <c r="D124" s="9" t="s">
        <v>705</v>
      </c>
      <c r="E124" s="100">
        <v>2</v>
      </c>
    </row>
    <row r="125" ht="27" customHeight="1" spans="1:5">
      <c r="A125" s="100" t="s">
        <v>585</v>
      </c>
      <c r="B125" s="102"/>
      <c r="C125" s="9"/>
      <c r="D125" s="9" t="s">
        <v>706</v>
      </c>
      <c r="E125" s="100">
        <v>2</v>
      </c>
    </row>
    <row r="126" ht="27" customHeight="1" spans="1:5">
      <c r="A126" s="100" t="s">
        <v>585</v>
      </c>
      <c r="B126" s="103" t="s">
        <v>6</v>
      </c>
      <c r="C126" s="9" t="s">
        <v>707</v>
      </c>
      <c r="D126" s="9" t="s">
        <v>707</v>
      </c>
      <c r="E126" s="100">
        <v>2</v>
      </c>
    </row>
    <row r="127" ht="27" customHeight="1" spans="1:5">
      <c r="A127" s="100" t="s">
        <v>585</v>
      </c>
      <c r="B127" s="102"/>
      <c r="C127" s="9"/>
      <c r="D127" s="9" t="s">
        <v>708</v>
      </c>
      <c r="E127" s="100">
        <v>2</v>
      </c>
    </row>
    <row r="128" ht="27" customHeight="1" spans="1:5">
      <c r="A128" s="100" t="s">
        <v>585</v>
      </c>
      <c r="B128" s="103" t="s">
        <v>6</v>
      </c>
      <c r="C128" s="49" t="s">
        <v>709</v>
      </c>
      <c r="D128" s="77" t="s">
        <v>709</v>
      </c>
      <c r="E128" s="100">
        <v>2</v>
      </c>
    </row>
    <row r="129" ht="27" customHeight="1" spans="1:5">
      <c r="A129" s="100" t="s">
        <v>585</v>
      </c>
      <c r="B129" s="102"/>
      <c r="C129" s="16"/>
      <c r="D129" s="77" t="s">
        <v>710</v>
      </c>
      <c r="E129" s="100">
        <v>2</v>
      </c>
    </row>
    <row r="130" ht="27" customHeight="1" spans="1:5">
      <c r="A130" s="100" t="s">
        <v>585</v>
      </c>
      <c r="B130" s="41" t="s">
        <v>6</v>
      </c>
      <c r="C130" s="76" t="s">
        <v>711</v>
      </c>
      <c r="D130" s="77" t="s">
        <v>711</v>
      </c>
      <c r="E130" s="100">
        <v>2</v>
      </c>
    </row>
    <row r="131" ht="27" customHeight="1" spans="1:5">
      <c r="A131" s="100" t="s">
        <v>585</v>
      </c>
      <c r="C131" s="78"/>
      <c r="D131" s="77" t="s">
        <v>712</v>
      </c>
      <c r="E131" s="100">
        <v>2</v>
      </c>
    </row>
    <row r="132" ht="27" customHeight="1" spans="1:5">
      <c r="A132" s="100" t="s">
        <v>585</v>
      </c>
      <c r="B132" s="41" t="s">
        <v>6</v>
      </c>
      <c r="C132" s="56" t="s">
        <v>280</v>
      </c>
      <c r="D132" s="77" t="s">
        <v>280</v>
      </c>
      <c r="E132" s="100">
        <v>2</v>
      </c>
    </row>
    <row r="133" ht="27" customHeight="1" spans="1:5">
      <c r="A133" s="100" t="s">
        <v>585</v>
      </c>
      <c r="C133" s="58"/>
      <c r="D133" s="77" t="s">
        <v>713</v>
      </c>
      <c r="E133" s="100">
        <v>2</v>
      </c>
    </row>
    <row r="134" ht="27" customHeight="1" spans="1:5">
      <c r="A134" s="100" t="s">
        <v>585</v>
      </c>
      <c r="B134" s="76" t="s">
        <v>6</v>
      </c>
      <c r="C134" s="104" t="s">
        <v>714</v>
      </c>
      <c r="D134" s="105" t="s">
        <v>311</v>
      </c>
      <c r="E134" s="89">
        <v>2</v>
      </c>
    </row>
    <row r="135" ht="27" customHeight="1" spans="1:5">
      <c r="A135" s="100" t="s">
        <v>585</v>
      </c>
      <c r="B135" s="79"/>
      <c r="C135" s="106"/>
      <c r="D135" s="105" t="s">
        <v>714</v>
      </c>
      <c r="E135" s="89">
        <v>2</v>
      </c>
    </row>
    <row r="136" ht="27" customHeight="1" spans="1:5">
      <c r="A136" s="100" t="s">
        <v>585</v>
      </c>
      <c r="B136" s="76" t="s">
        <v>6</v>
      </c>
      <c r="C136" s="107" t="s">
        <v>715</v>
      </c>
      <c r="D136" s="93" t="s">
        <v>715</v>
      </c>
      <c r="E136" s="89">
        <v>2</v>
      </c>
    </row>
    <row r="137" ht="27" customHeight="1" spans="1:5">
      <c r="A137" s="100" t="s">
        <v>585</v>
      </c>
      <c r="B137" s="79"/>
      <c r="C137" s="108"/>
      <c r="D137" s="59" t="s">
        <v>716</v>
      </c>
      <c r="E137" s="109">
        <v>2</v>
      </c>
    </row>
    <row r="138" ht="27" customHeight="1" spans="1:5">
      <c r="A138" s="100" t="s">
        <v>585</v>
      </c>
      <c r="B138" s="76" t="s">
        <v>6</v>
      </c>
      <c r="C138" s="107" t="s">
        <v>717</v>
      </c>
      <c r="D138" s="110" t="s">
        <v>717</v>
      </c>
      <c r="E138" s="89">
        <v>4</v>
      </c>
    </row>
    <row r="139" ht="27" customHeight="1" spans="1:5">
      <c r="A139" s="100" t="s">
        <v>585</v>
      </c>
      <c r="B139" s="78"/>
      <c r="C139" s="111"/>
      <c r="D139" s="110" t="s">
        <v>718</v>
      </c>
      <c r="E139" s="89">
        <v>4</v>
      </c>
    </row>
    <row r="140" ht="27" customHeight="1" spans="1:5">
      <c r="A140" s="100" t="s">
        <v>585</v>
      </c>
      <c r="B140" s="78"/>
      <c r="C140" s="111"/>
      <c r="D140" s="110" t="s">
        <v>719</v>
      </c>
      <c r="E140" s="89">
        <v>4</v>
      </c>
    </row>
    <row r="141" ht="27" customHeight="1" spans="1:5">
      <c r="A141" s="100" t="s">
        <v>585</v>
      </c>
      <c r="B141" s="79"/>
      <c r="C141" s="108"/>
      <c r="D141" s="110" t="s">
        <v>720</v>
      </c>
      <c r="E141" s="18">
        <v>4</v>
      </c>
    </row>
    <row r="142" ht="27" customHeight="1" spans="1:5">
      <c r="A142" s="100" t="s">
        <v>585</v>
      </c>
      <c r="B142" s="34" t="s">
        <v>6</v>
      </c>
      <c r="C142" s="56" t="s">
        <v>721</v>
      </c>
      <c r="D142" s="57" t="s">
        <v>721</v>
      </c>
      <c r="E142" s="112">
        <v>2</v>
      </c>
    </row>
    <row r="143" ht="27" customHeight="1" spans="1:5">
      <c r="A143" s="100" t="s">
        <v>585</v>
      </c>
      <c r="B143" s="33"/>
      <c r="C143" s="58"/>
      <c r="D143" s="59" t="s">
        <v>722</v>
      </c>
      <c r="E143" s="112">
        <v>2</v>
      </c>
    </row>
    <row r="144" ht="27" customHeight="1" spans="1:5">
      <c r="A144" s="100" t="s">
        <v>585</v>
      </c>
      <c r="B144" s="34" t="s">
        <v>6</v>
      </c>
      <c r="C144" s="113" t="s">
        <v>723</v>
      </c>
      <c r="D144" s="59" t="s">
        <v>723</v>
      </c>
      <c r="E144" s="31">
        <v>2</v>
      </c>
    </row>
    <row r="145" ht="27" customHeight="1" spans="1:5">
      <c r="A145" s="100" t="s">
        <v>585</v>
      </c>
      <c r="B145" s="33"/>
      <c r="C145" s="113"/>
      <c r="D145" s="59" t="s">
        <v>724</v>
      </c>
      <c r="E145" s="31">
        <v>2</v>
      </c>
    </row>
    <row r="146" ht="27" customHeight="1" spans="1:5">
      <c r="A146" s="100" t="s">
        <v>585</v>
      </c>
      <c r="B146" s="34" t="s">
        <v>6</v>
      </c>
      <c r="C146" s="114" t="s">
        <v>715</v>
      </c>
      <c r="D146" s="115" t="s">
        <v>715</v>
      </c>
      <c r="E146" s="31">
        <v>2</v>
      </c>
    </row>
    <row r="147" ht="27" customHeight="1" spans="1:5">
      <c r="A147" s="100" t="s">
        <v>585</v>
      </c>
      <c r="B147" s="33"/>
      <c r="C147" s="114"/>
      <c r="D147" s="115" t="s">
        <v>725</v>
      </c>
      <c r="E147" s="31">
        <v>2</v>
      </c>
    </row>
    <row r="148" ht="27" customHeight="1" spans="1:5">
      <c r="A148" s="31" t="s">
        <v>16</v>
      </c>
      <c r="B148" s="31"/>
      <c r="C148" s="31">
        <f>COUNTIF(B84:B147,"Y")</f>
        <v>28</v>
      </c>
      <c r="D148" s="31"/>
      <c r="E148" s="31">
        <f>COUNT(E84:E147)</f>
        <v>64</v>
      </c>
    </row>
    <row r="149" ht="27" customHeight="1" spans="1:5">
      <c r="A149" s="7" t="s">
        <v>585</v>
      </c>
      <c r="B149" s="116" t="s">
        <v>6</v>
      </c>
      <c r="C149" s="18" t="s">
        <v>726</v>
      </c>
      <c r="D149" s="18" t="s">
        <v>726</v>
      </c>
      <c r="E149" s="18">
        <v>2</v>
      </c>
    </row>
    <row r="150" ht="27" customHeight="1" spans="1:5">
      <c r="A150" s="7" t="s">
        <v>585</v>
      </c>
      <c r="B150" s="117"/>
      <c r="C150" s="18"/>
      <c r="D150" s="18" t="s">
        <v>727</v>
      </c>
      <c r="E150" s="18">
        <v>2</v>
      </c>
    </row>
    <row r="151" ht="27" customHeight="1" spans="1:5">
      <c r="A151" s="35" t="s">
        <v>585</v>
      </c>
      <c r="B151" s="22" t="s">
        <v>6</v>
      </c>
      <c r="C151" s="21" t="s">
        <v>728</v>
      </c>
      <c r="D151" s="9" t="s">
        <v>728</v>
      </c>
      <c r="E151" s="118">
        <v>2</v>
      </c>
    </row>
    <row r="152" ht="27" customHeight="1" spans="1:5">
      <c r="A152" s="25"/>
      <c r="B152" s="119"/>
      <c r="C152" s="23"/>
      <c r="D152" s="9" t="s">
        <v>729</v>
      </c>
      <c r="E152" s="118">
        <v>2</v>
      </c>
    </row>
    <row r="153" ht="27" customHeight="1" spans="1:5">
      <c r="A153" s="35" t="s">
        <v>585</v>
      </c>
      <c r="B153" s="22" t="s">
        <v>6</v>
      </c>
      <c r="C153" s="120" t="s">
        <v>730</v>
      </c>
      <c r="D153" s="121" t="s">
        <v>730</v>
      </c>
      <c r="E153" s="30">
        <v>2</v>
      </c>
    </row>
    <row r="154" ht="27" customHeight="1" spans="1:5">
      <c r="A154" s="25"/>
      <c r="B154" s="119"/>
      <c r="C154" s="122"/>
      <c r="D154" s="121" t="s">
        <v>731</v>
      </c>
      <c r="E154" s="30">
        <v>2</v>
      </c>
    </row>
    <row r="155" ht="27" customHeight="1" spans="1:5">
      <c r="A155" s="7" t="s">
        <v>585</v>
      </c>
      <c r="B155" s="35" t="s">
        <v>6</v>
      </c>
      <c r="C155" s="35" t="s">
        <v>732</v>
      </c>
      <c r="D155" s="7" t="s">
        <v>733</v>
      </c>
      <c r="E155" s="7">
        <v>3</v>
      </c>
    </row>
    <row r="156" ht="27" customHeight="1" spans="1:5">
      <c r="A156" s="7" t="s">
        <v>585</v>
      </c>
      <c r="B156" s="24"/>
      <c r="C156" s="24"/>
      <c r="D156" s="7" t="s">
        <v>734</v>
      </c>
      <c r="E156" s="7">
        <v>3</v>
      </c>
    </row>
    <row r="157" ht="27" customHeight="1" spans="1:5">
      <c r="A157" s="7" t="s">
        <v>585</v>
      </c>
      <c r="B157" s="25"/>
      <c r="C157" s="25"/>
      <c r="D157" s="7" t="s">
        <v>732</v>
      </c>
      <c r="E157" s="7">
        <v>3</v>
      </c>
    </row>
    <row r="158" ht="27" customHeight="1" spans="1:5">
      <c r="A158" s="7" t="s">
        <v>585</v>
      </c>
      <c r="B158" s="34" t="s">
        <v>6</v>
      </c>
      <c r="C158" s="123" t="s">
        <v>735</v>
      </c>
      <c r="D158" s="124" t="s">
        <v>735</v>
      </c>
      <c r="E158" s="30">
        <v>2</v>
      </c>
    </row>
    <row r="159" ht="27" customHeight="1" spans="1:5">
      <c r="A159" s="7" t="s">
        <v>585</v>
      </c>
      <c r="B159" s="33"/>
      <c r="C159" s="125"/>
      <c r="D159" s="124" t="s">
        <v>736</v>
      </c>
      <c r="E159" s="30">
        <v>2</v>
      </c>
    </row>
    <row r="160" ht="27" customHeight="1" spans="1:5">
      <c r="A160" s="7" t="s">
        <v>585</v>
      </c>
      <c r="B160" s="34" t="s">
        <v>6</v>
      </c>
      <c r="C160" s="126" t="s">
        <v>737</v>
      </c>
      <c r="D160" s="59" t="s">
        <v>737</v>
      </c>
      <c r="E160" s="30">
        <v>4</v>
      </c>
    </row>
    <row r="161" ht="27" customHeight="1" spans="1:5">
      <c r="A161" s="7" t="s">
        <v>585</v>
      </c>
      <c r="B161" s="34"/>
      <c r="C161" s="127"/>
      <c r="D161" s="59" t="s">
        <v>738</v>
      </c>
      <c r="E161" s="30">
        <v>4</v>
      </c>
    </row>
    <row r="162" ht="27" customHeight="1" spans="1:5">
      <c r="A162" s="7" t="s">
        <v>585</v>
      </c>
      <c r="B162" s="34"/>
      <c r="C162" s="127"/>
      <c r="D162" s="59" t="s">
        <v>739</v>
      </c>
      <c r="E162" s="30">
        <v>4</v>
      </c>
    </row>
    <row r="163" ht="27" customHeight="1" spans="1:5">
      <c r="A163" s="7" t="s">
        <v>585</v>
      </c>
      <c r="B163" s="33"/>
      <c r="C163" s="128"/>
      <c r="D163" s="59" t="s">
        <v>740</v>
      </c>
      <c r="E163" s="30">
        <v>4</v>
      </c>
    </row>
    <row r="164" ht="27" customHeight="1" spans="1:5">
      <c r="A164" s="31" t="s">
        <v>16</v>
      </c>
      <c r="B164" s="31"/>
      <c r="C164" s="31">
        <f>COUNTIF(B149:B163,"Y")</f>
        <v>6</v>
      </c>
      <c r="D164" s="31"/>
      <c r="E164" s="31">
        <f>COUNT(E149:E163)</f>
        <v>15</v>
      </c>
    </row>
    <row r="165" ht="27" customHeight="1" spans="1:5">
      <c r="A165" s="7" t="s">
        <v>585</v>
      </c>
      <c r="B165" s="32" t="s">
        <v>6</v>
      </c>
      <c r="C165" s="120" t="s">
        <v>741</v>
      </c>
      <c r="D165" s="121" t="s">
        <v>741</v>
      </c>
      <c r="E165" s="30">
        <v>2</v>
      </c>
    </row>
    <row r="166" ht="27" customHeight="1" spans="1:5">
      <c r="A166" s="7" t="s">
        <v>585</v>
      </c>
      <c r="B166" s="33"/>
      <c r="C166" s="129"/>
      <c r="D166" s="129" t="s">
        <v>742</v>
      </c>
      <c r="E166" s="30">
        <v>2</v>
      </c>
    </row>
    <row r="167" ht="27" customHeight="1" spans="1:5">
      <c r="A167" s="7" t="s">
        <v>585</v>
      </c>
      <c r="B167" s="130" t="s">
        <v>6</v>
      </c>
      <c r="C167" s="130" t="s">
        <v>743</v>
      </c>
      <c r="D167" s="77" t="s">
        <v>743</v>
      </c>
      <c r="E167" s="30">
        <v>5</v>
      </c>
    </row>
    <row r="168" ht="27" customHeight="1" spans="1:5">
      <c r="A168" s="7" t="s">
        <v>585</v>
      </c>
      <c r="B168" s="130"/>
      <c r="C168" s="130"/>
      <c r="D168" s="77" t="s">
        <v>217</v>
      </c>
      <c r="E168" s="30">
        <v>5</v>
      </c>
    </row>
    <row r="169" ht="27" customHeight="1" spans="1:5">
      <c r="A169" s="7" t="s">
        <v>585</v>
      </c>
      <c r="B169" s="130"/>
      <c r="C169" s="130"/>
      <c r="D169" s="77" t="s">
        <v>744</v>
      </c>
      <c r="E169" s="30">
        <v>5</v>
      </c>
    </row>
    <row r="170" ht="27" customHeight="1" spans="1:5">
      <c r="A170" s="7" t="s">
        <v>585</v>
      </c>
      <c r="B170" s="130"/>
      <c r="C170" s="130"/>
      <c r="D170" s="18" t="s">
        <v>745</v>
      </c>
      <c r="E170" s="30">
        <v>5</v>
      </c>
    </row>
    <row r="171" ht="27" customHeight="1" spans="1:5">
      <c r="A171" s="7" t="s">
        <v>585</v>
      </c>
      <c r="B171" s="131"/>
      <c r="C171" s="131"/>
      <c r="D171" s="18" t="s">
        <v>746</v>
      </c>
      <c r="E171" s="30">
        <v>5</v>
      </c>
    </row>
    <row r="172" ht="27" customHeight="1" spans="1:5">
      <c r="A172" s="7" t="s">
        <v>585</v>
      </c>
      <c r="B172" s="35" t="s">
        <v>6</v>
      </c>
      <c r="C172" s="35" t="s">
        <v>747</v>
      </c>
      <c r="D172" s="7" t="s">
        <v>748</v>
      </c>
      <c r="E172" s="7">
        <v>2</v>
      </c>
    </row>
    <row r="173" ht="27" customHeight="1" spans="1:5">
      <c r="A173" s="7" t="s">
        <v>585</v>
      </c>
      <c r="B173" s="25"/>
      <c r="C173" s="25"/>
      <c r="D173" s="7" t="s">
        <v>747</v>
      </c>
      <c r="E173" s="7">
        <v>2</v>
      </c>
    </row>
    <row r="174" ht="27" customHeight="1" spans="1:5">
      <c r="A174" s="7" t="s">
        <v>585</v>
      </c>
      <c r="B174" s="35" t="s">
        <v>6</v>
      </c>
      <c r="C174" s="35" t="s">
        <v>749</v>
      </c>
      <c r="D174" s="7" t="s">
        <v>750</v>
      </c>
      <c r="E174" s="7">
        <v>2</v>
      </c>
    </row>
    <row r="175" ht="27" customHeight="1" spans="1:5">
      <c r="A175" s="7" t="s">
        <v>585</v>
      </c>
      <c r="B175" s="25"/>
      <c r="C175" s="25"/>
      <c r="D175" s="7" t="s">
        <v>749</v>
      </c>
      <c r="E175" s="7">
        <v>2</v>
      </c>
    </row>
    <row r="176" ht="27" customHeight="1" spans="1:5">
      <c r="A176" s="7" t="s">
        <v>585</v>
      </c>
      <c r="B176" s="35" t="s">
        <v>6</v>
      </c>
      <c r="C176" s="35" t="s">
        <v>751</v>
      </c>
      <c r="D176" s="7" t="s">
        <v>752</v>
      </c>
      <c r="E176" s="7">
        <v>2</v>
      </c>
    </row>
    <row r="177" ht="27" customHeight="1" spans="1:5">
      <c r="A177" s="7" t="s">
        <v>585</v>
      </c>
      <c r="B177" s="25"/>
      <c r="C177" s="25"/>
      <c r="D177" s="7" t="s">
        <v>751</v>
      </c>
      <c r="E177" s="7">
        <v>2</v>
      </c>
    </row>
    <row r="178" ht="27" customHeight="1" spans="1:5">
      <c r="A178" s="7" t="s">
        <v>585</v>
      </c>
      <c r="B178" s="35" t="s">
        <v>6</v>
      </c>
      <c r="C178" s="35" t="s">
        <v>753</v>
      </c>
      <c r="D178" s="7" t="s">
        <v>754</v>
      </c>
      <c r="E178" s="7">
        <v>3</v>
      </c>
    </row>
    <row r="179" ht="27" customHeight="1" spans="1:5">
      <c r="A179" s="7" t="s">
        <v>585</v>
      </c>
      <c r="B179" s="24"/>
      <c r="C179" s="24"/>
      <c r="D179" s="7" t="s">
        <v>755</v>
      </c>
      <c r="E179" s="7">
        <v>3</v>
      </c>
    </row>
    <row r="180" ht="27" customHeight="1" spans="1:5">
      <c r="A180" s="7" t="s">
        <v>585</v>
      </c>
      <c r="B180" s="25"/>
      <c r="C180" s="25"/>
      <c r="D180" s="7" t="s">
        <v>753</v>
      </c>
      <c r="E180" s="7">
        <v>3</v>
      </c>
    </row>
    <row r="181" ht="27" customHeight="1" spans="1:5">
      <c r="A181" s="7" t="s">
        <v>585</v>
      </c>
      <c r="B181" s="35" t="s">
        <v>6</v>
      </c>
      <c r="C181" s="35" t="s">
        <v>756</v>
      </c>
      <c r="D181" s="7" t="s">
        <v>757</v>
      </c>
      <c r="E181" s="7">
        <v>4</v>
      </c>
    </row>
    <row r="182" ht="27" customHeight="1" spans="1:5">
      <c r="A182" s="7" t="s">
        <v>585</v>
      </c>
      <c r="B182" s="24"/>
      <c r="C182" s="24"/>
      <c r="D182" s="7" t="s">
        <v>758</v>
      </c>
      <c r="E182" s="7">
        <v>4</v>
      </c>
    </row>
    <row r="183" ht="27" customHeight="1" spans="1:5">
      <c r="A183" s="7" t="s">
        <v>585</v>
      </c>
      <c r="B183" s="24"/>
      <c r="C183" s="24"/>
      <c r="D183" s="7" t="s">
        <v>756</v>
      </c>
      <c r="E183" s="7">
        <v>4</v>
      </c>
    </row>
    <row r="184" ht="27" customHeight="1" spans="1:5">
      <c r="A184" s="7" t="s">
        <v>585</v>
      </c>
      <c r="B184" s="25"/>
      <c r="C184" s="25"/>
      <c r="D184" s="7" t="s">
        <v>759</v>
      </c>
      <c r="E184" s="7">
        <v>4</v>
      </c>
    </row>
    <row r="185" ht="27" customHeight="1" spans="1:5">
      <c r="A185" s="7" t="s">
        <v>585</v>
      </c>
      <c r="B185" s="21" t="s">
        <v>6</v>
      </c>
      <c r="C185" s="21" t="s">
        <v>760</v>
      </c>
      <c r="D185" s="9" t="s">
        <v>760</v>
      </c>
      <c r="E185" s="9">
        <v>2</v>
      </c>
    </row>
    <row r="186" ht="27" customHeight="1" spans="1:5">
      <c r="A186" s="7" t="s">
        <v>585</v>
      </c>
      <c r="B186" s="22"/>
      <c r="C186" s="22"/>
      <c r="D186" s="9" t="s">
        <v>761</v>
      </c>
      <c r="E186" s="9">
        <v>2</v>
      </c>
    </row>
    <row r="187" ht="27" customHeight="1" spans="1:5">
      <c r="A187" s="7" t="s">
        <v>585</v>
      </c>
      <c r="B187" s="18" t="s">
        <v>6</v>
      </c>
      <c r="C187" s="76" t="s">
        <v>762</v>
      </c>
      <c r="D187" s="77" t="s">
        <v>762</v>
      </c>
      <c r="E187" s="7">
        <v>4</v>
      </c>
    </row>
    <row r="188" ht="27" customHeight="1" spans="1:5">
      <c r="A188" s="7" t="s">
        <v>585</v>
      </c>
      <c r="B188" s="18"/>
      <c r="C188" s="78"/>
      <c r="D188" s="77" t="s">
        <v>763</v>
      </c>
      <c r="E188" s="7">
        <v>4</v>
      </c>
    </row>
    <row r="189" ht="27" customHeight="1" spans="1:5">
      <c r="A189" s="7" t="s">
        <v>585</v>
      </c>
      <c r="B189" s="18"/>
      <c r="C189" s="78"/>
      <c r="D189" s="77" t="s">
        <v>764</v>
      </c>
      <c r="E189" s="7">
        <v>4</v>
      </c>
    </row>
    <row r="190" ht="27" customHeight="1" spans="1:5">
      <c r="A190" s="7" t="s">
        <v>585</v>
      </c>
      <c r="B190" s="18"/>
      <c r="C190" s="78"/>
      <c r="D190" s="77" t="s">
        <v>765</v>
      </c>
      <c r="E190" s="7">
        <v>4</v>
      </c>
    </row>
    <row r="191" ht="27" customHeight="1" spans="1:5">
      <c r="A191" s="44" t="s">
        <v>585</v>
      </c>
      <c r="B191" s="49" t="s">
        <v>6</v>
      </c>
      <c r="C191" s="49" t="s">
        <v>766</v>
      </c>
      <c r="D191" s="132" t="s">
        <v>766</v>
      </c>
      <c r="E191" s="18">
        <v>3</v>
      </c>
    </row>
    <row r="192" ht="27" customHeight="1" spans="1:5">
      <c r="A192" s="44" t="s">
        <v>585</v>
      </c>
      <c r="B192" s="51"/>
      <c r="C192" s="51"/>
      <c r="D192" s="132" t="s">
        <v>767</v>
      </c>
      <c r="E192" s="18">
        <v>3</v>
      </c>
    </row>
    <row r="193" ht="27" customHeight="1" spans="1:5">
      <c r="A193" s="133" t="s">
        <v>585</v>
      </c>
      <c r="B193" s="16"/>
      <c r="C193" s="16"/>
      <c r="D193" s="77" t="s">
        <v>768</v>
      </c>
      <c r="E193" s="18">
        <v>3</v>
      </c>
    </row>
    <row r="194" ht="27" customHeight="1" spans="1:5">
      <c r="A194" s="133" t="s">
        <v>585</v>
      </c>
      <c r="B194" s="51" t="s">
        <v>6</v>
      </c>
      <c r="C194" s="134" t="s">
        <v>769</v>
      </c>
      <c r="D194" s="77" t="s">
        <v>769</v>
      </c>
      <c r="E194" s="18">
        <v>2</v>
      </c>
    </row>
    <row r="195" ht="27" customHeight="1" spans="1:5">
      <c r="A195" s="133" t="s">
        <v>585</v>
      </c>
      <c r="B195" s="51"/>
      <c r="C195" s="135"/>
      <c r="D195" s="77" t="s">
        <v>770</v>
      </c>
      <c r="E195" s="18">
        <v>2</v>
      </c>
    </row>
    <row r="196" ht="27" customHeight="1" spans="1:5">
      <c r="A196" s="133" t="s">
        <v>585</v>
      </c>
      <c r="B196" s="76" t="s">
        <v>6</v>
      </c>
      <c r="C196" s="56" t="s">
        <v>771</v>
      </c>
      <c r="D196" s="57" t="s">
        <v>771</v>
      </c>
      <c r="E196" s="89">
        <v>5</v>
      </c>
    </row>
    <row r="197" ht="27" customHeight="1" spans="1:5">
      <c r="A197" s="133" t="s">
        <v>585</v>
      </c>
      <c r="B197" s="78"/>
      <c r="C197" s="73"/>
      <c r="D197" s="136" t="s">
        <v>772</v>
      </c>
      <c r="E197" s="89">
        <v>5</v>
      </c>
    </row>
    <row r="198" ht="27" customHeight="1" spans="1:5">
      <c r="A198" s="133" t="s">
        <v>585</v>
      </c>
      <c r="B198" s="78"/>
      <c r="C198" s="73"/>
      <c r="D198" s="136" t="s">
        <v>773</v>
      </c>
      <c r="E198" s="89">
        <v>5</v>
      </c>
    </row>
    <row r="199" ht="27" customHeight="1" spans="1:5">
      <c r="A199" s="133" t="s">
        <v>585</v>
      </c>
      <c r="B199" s="78"/>
      <c r="C199" s="73"/>
      <c r="D199" s="136" t="s">
        <v>774</v>
      </c>
      <c r="E199" s="89">
        <v>5</v>
      </c>
    </row>
    <row r="200" ht="27" customHeight="1" spans="1:5">
      <c r="A200" s="133" t="s">
        <v>585</v>
      </c>
      <c r="B200" s="78"/>
      <c r="C200" s="73"/>
      <c r="D200" s="137" t="s">
        <v>775</v>
      </c>
      <c r="E200" s="89">
        <v>5</v>
      </c>
    </row>
    <row r="201" ht="27" customHeight="1" spans="1:5">
      <c r="A201" s="133" t="s">
        <v>585</v>
      </c>
      <c r="B201" s="126" t="s">
        <v>6</v>
      </c>
      <c r="C201" s="138" t="s">
        <v>776</v>
      </c>
      <c r="D201" s="136" t="s">
        <v>776</v>
      </c>
      <c r="E201" s="89">
        <v>2</v>
      </c>
    </row>
    <row r="202" ht="27" customHeight="1" spans="1:5">
      <c r="A202" s="133" t="s">
        <v>585</v>
      </c>
      <c r="B202" s="128"/>
      <c r="C202" s="139"/>
      <c r="D202" s="136" t="s">
        <v>777</v>
      </c>
      <c r="E202" s="89">
        <v>2</v>
      </c>
    </row>
    <row r="203" ht="27" customHeight="1" spans="1:5">
      <c r="A203" s="133" t="s">
        <v>585</v>
      </c>
      <c r="B203" s="127" t="s">
        <v>6</v>
      </c>
      <c r="C203" s="59" t="s">
        <v>778</v>
      </c>
      <c r="D203" s="59" t="s">
        <v>778</v>
      </c>
      <c r="E203" s="89">
        <v>2</v>
      </c>
    </row>
    <row r="204" ht="27" customHeight="1" spans="1:5">
      <c r="A204" s="133" t="s">
        <v>585</v>
      </c>
      <c r="B204" s="128"/>
      <c r="C204" s="59"/>
      <c r="D204" s="88" t="s">
        <v>779</v>
      </c>
      <c r="E204" s="89">
        <v>2</v>
      </c>
    </row>
    <row r="205" ht="27" customHeight="1" spans="1:5">
      <c r="A205" s="31" t="s">
        <v>16</v>
      </c>
      <c r="B205" s="31"/>
      <c r="C205" s="31">
        <f>COUNTIF(B165:B204,"Y")</f>
        <v>14</v>
      </c>
      <c r="D205" s="31"/>
      <c r="E205" s="31">
        <f>COUNT(E165:E204)</f>
        <v>40</v>
      </c>
    </row>
    <row r="206" ht="27" customHeight="1" spans="1:5">
      <c r="A206" s="7" t="s">
        <v>585</v>
      </c>
      <c r="B206" s="21" t="s">
        <v>6</v>
      </c>
      <c r="C206" s="22" t="s">
        <v>780</v>
      </c>
      <c r="D206" s="23" t="s">
        <v>780</v>
      </c>
      <c r="E206" s="30">
        <v>2</v>
      </c>
    </row>
    <row r="207" ht="27" customHeight="1" spans="1:5">
      <c r="A207" s="7" t="s">
        <v>585</v>
      </c>
      <c r="B207" s="22"/>
      <c r="C207" s="22"/>
      <c r="D207" s="23" t="s">
        <v>781</v>
      </c>
      <c r="E207" s="30">
        <v>2</v>
      </c>
    </row>
    <row r="208" ht="27" customHeight="1" spans="1:5">
      <c r="A208" s="7" t="s">
        <v>585</v>
      </c>
      <c r="B208" s="21" t="s">
        <v>6</v>
      </c>
      <c r="C208" s="9" t="s">
        <v>782</v>
      </c>
      <c r="D208" s="95" t="s">
        <v>782</v>
      </c>
      <c r="E208" s="30">
        <v>3</v>
      </c>
    </row>
    <row r="209" ht="27" customHeight="1" spans="1:5">
      <c r="A209" s="7" t="s">
        <v>585</v>
      </c>
      <c r="B209" s="22"/>
      <c r="C209" s="9"/>
      <c r="D209" s="95" t="s">
        <v>783</v>
      </c>
      <c r="E209" s="30">
        <v>3</v>
      </c>
    </row>
    <row r="210" ht="27" customHeight="1" spans="1:5">
      <c r="A210" s="7" t="s">
        <v>585</v>
      </c>
      <c r="B210" s="23"/>
      <c r="C210" s="9"/>
      <c r="D210" s="18" t="s">
        <v>784</v>
      </c>
      <c r="E210" s="30">
        <v>3</v>
      </c>
    </row>
    <row r="211" ht="27" customHeight="1" spans="1:5">
      <c r="A211" s="7" t="s">
        <v>585</v>
      </c>
      <c r="B211" s="35" t="s">
        <v>6</v>
      </c>
      <c r="C211" s="35" t="s">
        <v>785</v>
      </c>
      <c r="D211" s="7" t="s">
        <v>786</v>
      </c>
      <c r="E211" s="7">
        <v>2</v>
      </c>
    </row>
    <row r="212" ht="27" customHeight="1" spans="1:5">
      <c r="A212" s="7" t="s">
        <v>585</v>
      </c>
      <c r="B212" s="25"/>
      <c r="C212" s="25"/>
      <c r="D212" s="7" t="s">
        <v>785</v>
      </c>
      <c r="E212" s="7">
        <v>2</v>
      </c>
    </row>
    <row r="213" ht="27" customHeight="1" spans="1:5">
      <c r="A213" s="7" t="s">
        <v>585</v>
      </c>
      <c r="B213" s="35" t="s">
        <v>6</v>
      </c>
      <c r="C213" s="56" t="s">
        <v>787</v>
      </c>
      <c r="D213" s="57" t="s">
        <v>787</v>
      </c>
      <c r="E213" s="7">
        <v>2</v>
      </c>
    </row>
    <row r="214" ht="27" customHeight="1" spans="1:5">
      <c r="A214" s="7" t="s">
        <v>585</v>
      </c>
      <c r="B214" s="25"/>
      <c r="C214" s="58"/>
      <c r="D214" s="80" t="s">
        <v>788</v>
      </c>
      <c r="E214" s="7">
        <v>2</v>
      </c>
    </row>
    <row r="215" ht="27" customHeight="1" spans="1:5">
      <c r="A215" s="31" t="s">
        <v>16</v>
      </c>
      <c r="B215" s="31"/>
      <c r="C215" s="31">
        <f>COUNTIF(B206:B214,"Y")</f>
        <v>4</v>
      </c>
      <c r="D215" s="31"/>
      <c r="E215" s="31">
        <f>COUNT(E206:E214)</f>
        <v>9</v>
      </c>
    </row>
    <row r="216" ht="27" customHeight="1" spans="1:5">
      <c r="A216" s="7" t="s">
        <v>585</v>
      </c>
      <c r="B216" s="35" t="s">
        <v>6</v>
      </c>
      <c r="C216" s="35" t="s">
        <v>789</v>
      </c>
      <c r="D216" s="7" t="s">
        <v>790</v>
      </c>
      <c r="E216" s="7">
        <v>3</v>
      </c>
    </row>
    <row r="217" ht="27" customHeight="1" spans="1:5">
      <c r="A217" s="7" t="s">
        <v>585</v>
      </c>
      <c r="B217" s="24"/>
      <c r="C217" s="24"/>
      <c r="D217" s="7" t="s">
        <v>791</v>
      </c>
      <c r="E217" s="7">
        <v>3</v>
      </c>
    </row>
    <row r="218" ht="27" customHeight="1" spans="1:5">
      <c r="A218" s="7" t="s">
        <v>585</v>
      </c>
      <c r="B218" s="25"/>
      <c r="C218" s="25"/>
      <c r="D218" s="7" t="s">
        <v>789</v>
      </c>
      <c r="E218" s="7">
        <v>3</v>
      </c>
    </row>
    <row r="219" ht="27" customHeight="1" spans="1:5">
      <c r="A219" s="7" t="s">
        <v>585</v>
      </c>
      <c r="B219" s="35" t="s">
        <v>6</v>
      </c>
      <c r="C219" s="35" t="s">
        <v>792</v>
      </c>
      <c r="D219" s="7" t="s">
        <v>793</v>
      </c>
      <c r="E219" s="7">
        <v>2</v>
      </c>
    </row>
    <row r="220" ht="27" customHeight="1" spans="1:5">
      <c r="A220" s="7" t="s">
        <v>585</v>
      </c>
      <c r="B220" s="25"/>
      <c r="C220" s="25"/>
      <c r="D220" s="7" t="s">
        <v>792</v>
      </c>
      <c r="E220" s="7">
        <v>2</v>
      </c>
    </row>
    <row r="221" ht="27" customHeight="1" spans="1:5">
      <c r="A221" s="31" t="s">
        <v>16</v>
      </c>
      <c r="B221" s="31"/>
      <c r="C221" s="31">
        <f>COUNTIF(B216:B220,"Y")</f>
        <v>2</v>
      </c>
      <c r="D221" s="31"/>
      <c r="E221" s="31">
        <f>COUNT(E216:E220)</f>
        <v>5</v>
      </c>
    </row>
    <row r="222" ht="27" customHeight="1" spans="1:5">
      <c r="A222" s="7" t="s">
        <v>585</v>
      </c>
      <c r="B222" s="49" t="s">
        <v>6</v>
      </c>
      <c r="C222" s="56" t="s">
        <v>794</v>
      </c>
      <c r="D222" s="7" t="s">
        <v>794</v>
      </c>
      <c r="E222" s="7">
        <v>2</v>
      </c>
    </row>
    <row r="223" ht="27" customHeight="1" spans="1:5">
      <c r="A223" s="7" t="s">
        <v>585</v>
      </c>
      <c r="B223" s="16"/>
      <c r="C223" s="58"/>
      <c r="D223" s="7" t="s">
        <v>795</v>
      </c>
      <c r="E223" s="7">
        <v>2</v>
      </c>
    </row>
    <row r="224" ht="27" customHeight="1" spans="1:5">
      <c r="A224" s="31" t="s">
        <v>16</v>
      </c>
      <c r="B224" s="31"/>
      <c r="C224" s="31">
        <f>COUNTIF(B222,"Y")</f>
        <v>1</v>
      </c>
      <c r="D224" s="31"/>
      <c r="E224" s="31">
        <f>COUNT(E222:E223)</f>
        <v>2</v>
      </c>
    </row>
    <row r="225" ht="27" customHeight="1" spans="1:5">
      <c r="A225" s="31" t="s">
        <v>92</v>
      </c>
      <c r="B225" s="18"/>
      <c r="C225" s="31">
        <f>C18+C37+C54+C83+C148+C164+C205+C215+C221+C224</f>
        <v>79</v>
      </c>
      <c r="D225" s="31"/>
      <c r="E225" s="31">
        <f>E19+E37+E54+E83+E148+E164+E205+E215+E221+E224</f>
        <v>212</v>
      </c>
    </row>
  </sheetData>
  <autoFilter xmlns:etc="http://www.wps.cn/officeDocument/2017/etCustomData" ref="A2:E225" etc:filterBottomFollowUsedRange="0">
    <extLst/>
  </autoFilter>
  <mergeCells count="172">
    <mergeCell ref="A1:E1"/>
    <mergeCell ref="A3:A4"/>
    <mergeCell ref="A151:A152"/>
    <mergeCell ref="A153:A154"/>
    <mergeCell ref="B3:B4"/>
    <mergeCell ref="B5:B6"/>
    <mergeCell ref="B7:B8"/>
    <mergeCell ref="B9:B10"/>
    <mergeCell ref="B11:B13"/>
    <mergeCell ref="B14:B18"/>
    <mergeCell ref="B20:B21"/>
    <mergeCell ref="B22:B24"/>
    <mergeCell ref="B25:B26"/>
    <mergeCell ref="B27:B28"/>
    <mergeCell ref="B29:B30"/>
    <mergeCell ref="B31:B32"/>
    <mergeCell ref="B33:B35"/>
    <mergeCell ref="B38:B39"/>
    <mergeCell ref="B40:B43"/>
    <mergeCell ref="B44:B45"/>
    <mergeCell ref="B46:B49"/>
    <mergeCell ref="B50:B53"/>
    <mergeCell ref="B55:B56"/>
    <mergeCell ref="B57:B58"/>
    <mergeCell ref="B59:B61"/>
    <mergeCell ref="B62:B63"/>
    <mergeCell ref="B64:B66"/>
    <mergeCell ref="B67:B69"/>
    <mergeCell ref="B70:B71"/>
    <mergeCell ref="B72:B73"/>
    <mergeCell ref="B74:B75"/>
    <mergeCell ref="B76:B77"/>
    <mergeCell ref="B78:B82"/>
    <mergeCell ref="B84:B86"/>
    <mergeCell ref="B87:B88"/>
    <mergeCell ref="B89:B93"/>
    <mergeCell ref="B94:B96"/>
    <mergeCell ref="B97:B98"/>
    <mergeCell ref="B99:B100"/>
    <mergeCell ref="B101:B102"/>
    <mergeCell ref="B103:B104"/>
    <mergeCell ref="B105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41"/>
    <mergeCell ref="B142:B143"/>
    <mergeCell ref="B144:B145"/>
    <mergeCell ref="B146:B147"/>
    <mergeCell ref="B149:B150"/>
    <mergeCell ref="B151:B152"/>
    <mergeCell ref="B153:B154"/>
    <mergeCell ref="B155:B157"/>
    <mergeCell ref="B158:B159"/>
    <mergeCell ref="B160:B163"/>
    <mergeCell ref="B165:B166"/>
    <mergeCell ref="B167:B171"/>
    <mergeCell ref="B172:B173"/>
    <mergeCell ref="B174:B175"/>
    <mergeCell ref="B176:B177"/>
    <mergeCell ref="B178:B180"/>
    <mergeCell ref="B181:B184"/>
    <mergeCell ref="B185:B186"/>
    <mergeCell ref="B187:B190"/>
    <mergeCell ref="B191:B193"/>
    <mergeCell ref="B194:B195"/>
    <mergeCell ref="B196:B200"/>
    <mergeCell ref="B201:B202"/>
    <mergeCell ref="B203:B204"/>
    <mergeCell ref="B206:B207"/>
    <mergeCell ref="B208:B210"/>
    <mergeCell ref="B211:B212"/>
    <mergeCell ref="B213:B214"/>
    <mergeCell ref="B216:B218"/>
    <mergeCell ref="B219:B220"/>
    <mergeCell ref="B222:B223"/>
    <mergeCell ref="C3:C4"/>
    <mergeCell ref="C5:C6"/>
    <mergeCell ref="C7:C8"/>
    <mergeCell ref="C9:C10"/>
    <mergeCell ref="C11:C13"/>
    <mergeCell ref="C14:C18"/>
    <mergeCell ref="C20:C21"/>
    <mergeCell ref="C22:C24"/>
    <mergeCell ref="C25:C26"/>
    <mergeCell ref="C27:C28"/>
    <mergeCell ref="C29:C30"/>
    <mergeCell ref="C31:C32"/>
    <mergeCell ref="C33:C35"/>
    <mergeCell ref="C38:C39"/>
    <mergeCell ref="C40:C43"/>
    <mergeCell ref="C44:C45"/>
    <mergeCell ref="C46:C49"/>
    <mergeCell ref="C50:C53"/>
    <mergeCell ref="C55:C56"/>
    <mergeCell ref="C57:C58"/>
    <mergeCell ref="C59:C61"/>
    <mergeCell ref="C62:C63"/>
    <mergeCell ref="C64:C66"/>
    <mergeCell ref="C67:C69"/>
    <mergeCell ref="C70:C71"/>
    <mergeCell ref="C72:C73"/>
    <mergeCell ref="C74:C75"/>
    <mergeCell ref="C76:C77"/>
    <mergeCell ref="C78:C82"/>
    <mergeCell ref="C84:C86"/>
    <mergeCell ref="C87:C88"/>
    <mergeCell ref="C89:C93"/>
    <mergeCell ref="C94:C96"/>
    <mergeCell ref="C97:C98"/>
    <mergeCell ref="C99:C100"/>
    <mergeCell ref="C101:C102"/>
    <mergeCell ref="C103:C104"/>
    <mergeCell ref="C105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41"/>
    <mergeCell ref="C142:C143"/>
    <mergeCell ref="C144:C145"/>
    <mergeCell ref="C146:C147"/>
    <mergeCell ref="C149:C150"/>
    <mergeCell ref="C151:C152"/>
    <mergeCell ref="C153:C154"/>
    <mergeCell ref="C155:C157"/>
    <mergeCell ref="C158:C159"/>
    <mergeCell ref="C160:C163"/>
    <mergeCell ref="C165:C166"/>
    <mergeCell ref="C167:C171"/>
    <mergeCell ref="C172:C173"/>
    <mergeCell ref="C174:C175"/>
    <mergeCell ref="C176:C177"/>
    <mergeCell ref="C178:C180"/>
    <mergeCell ref="C181:C184"/>
    <mergeCell ref="C185:C186"/>
    <mergeCell ref="C187:C190"/>
    <mergeCell ref="C191:C193"/>
    <mergeCell ref="C194:C195"/>
    <mergeCell ref="C196:C200"/>
    <mergeCell ref="C201:C202"/>
    <mergeCell ref="C203:C204"/>
    <mergeCell ref="C206:C207"/>
    <mergeCell ref="C208:C210"/>
    <mergeCell ref="C211:C212"/>
    <mergeCell ref="C213:C214"/>
    <mergeCell ref="C216:C218"/>
    <mergeCell ref="C219:C220"/>
    <mergeCell ref="C222:C223"/>
  </mergeCells>
  <conditionalFormatting sqref="B201">
    <cfRule type="expression" dxfId="1" priority="8">
      <formula>AND(SUMPRODUCT(IFERROR(1*(($B$201&amp;"x")=(B201&amp;"x")),0))&gt;1,NOT(ISBLANK(B201)))</formula>
    </cfRule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3"/>
  </sheetPr>
  <dimension ref="A1:E60"/>
  <sheetViews>
    <sheetView workbookViewId="0">
      <selection activeCell="Q10" sqref="Q10"/>
    </sheetView>
  </sheetViews>
  <sheetFormatPr defaultColWidth="9" defaultRowHeight="13.5" outlineLevelCol="4"/>
  <cols>
    <col min="1" max="1" width="9" style="41"/>
    <col min="2" max="2" width="5.13333333333333" style="41" customWidth="1"/>
    <col min="3" max="4" width="9" style="41"/>
    <col min="5" max="5" width="11.5583333333333" style="41" customWidth="1"/>
    <col min="6" max="16384" width="9" style="42"/>
  </cols>
  <sheetData>
    <row r="1" ht="39" customHeight="1" spans="1:5">
      <c r="A1" s="3" t="s">
        <v>796</v>
      </c>
      <c r="B1" s="3"/>
      <c r="C1" s="4"/>
      <c r="D1" s="3"/>
      <c r="E1" s="3"/>
    </row>
    <row r="2" ht="24" spans="1:5">
      <c r="A2" s="5" t="s">
        <v>1</v>
      </c>
      <c r="B2" s="6"/>
      <c r="C2" s="5" t="s">
        <v>2</v>
      </c>
      <c r="D2" s="5" t="s">
        <v>3</v>
      </c>
      <c r="E2" s="5" t="s">
        <v>4</v>
      </c>
    </row>
    <row r="3" ht="27" customHeight="1" spans="1:5">
      <c r="A3" s="7" t="s">
        <v>797</v>
      </c>
      <c r="B3" s="7" t="s">
        <v>6</v>
      </c>
      <c r="C3" s="7" t="s">
        <v>798</v>
      </c>
      <c r="D3" s="7" t="s">
        <v>798</v>
      </c>
      <c r="E3" s="7">
        <v>2</v>
      </c>
    </row>
    <row r="4" ht="27" customHeight="1" spans="1:5">
      <c r="A4" s="7" t="s">
        <v>797</v>
      </c>
      <c r="B4" s="7"/>
      <c r="C4" s="7"/>
      <c r="D4" s="7" t="s">
        <v>799</v>
      </c>
      <c r="E4" s="7">
        <v>2</v>
      </c>
    </row>
    <row r="5" ht="27" customHeight="1" spans="1:5">
      <c r="A5" s="7" t="s">
        <v>797</v>
      </c>
      <c r="B5" s="43" t="s">
        <v>6</v>
      </c>
      <c r="C5" s="7" t="s">
        <v>800</v>
      </c>
      <c r="D5" s="7" t="s">
        <v>800</v>
      </c>
      <c r="E5" s="7">
        <v>2</v>
      </c>
    </row>
    <row r="6" ht="27" customHeight="1" spans="1:5">
      <c r="A6" s="7" t="s">
        <v>797</v>
      </c>
      <c r="B6" s="43"/>
      <c r="C6" s="7"/>
      <c r="D6" s="7" t="s">
        <v>801</v>
      </c>
      <c r="E6" s="7">
        <v>2</v>
      </c>
    </row>
    <row r="7" ht="27" customHeight="1" spans="1:5">
      <c r="A7" s="7" t="s">
        <v>797</v>
      </c>
      <c r="B7" s="7" t="s">
        <v>6</v>
      </c>
      <c r="C7" s="7" t="s">
        <v>802</v>
      </c>
      <c r="D7" s="7" t="s">
        <v>802</v>
      </c>
      <c r="E7" s="7">
        <v>2</v>
      </c>
    </row>
    <row r="8" ht="27" customHeight="1" spans="1:5">
      <c r="A8" s="7" t="s">
        <v>797</v>
      </c>
      <c r="B8" s="7"/>
      <c r="C8" s="7"/>
      <c r="D8" s="44" t="s">
        <v>803</v>
      </c>
      <c r="E8" s="7">
        <v>2</v>
      </c>
    </row>
    <row r="9" ht="27" customHeight="1" spans="1:5">
      <c r="A9" s="29" t="s">
        <v>16</v>
      </c>
      <c r="B9" s="29"/>
      <c r="C9" s="29">
        <f>COUNTIF(B3:B8,"Y")</f>
        <v>3</v>
      </c>
      <c r="D9" s="29"/>
      <c r="E9" s="29">
        <f>COUNT(E3:E8)</f>
        <v>6</v>
      </c>
    </row>
    <row r="10" ht="27" customHeight="1" spans="1:5">
      <c r="A10" s="7" t="s">
        <v>797</v>
      </c>
      <c r="B10" s="7" t="s">
        <v>6</v>
      </c>
      <c r="C10" s="7" t="s">
        <v>804</v>
      </c>
      <c r="D10" s="7" t="s">
        <v>804</v>
      </c>
      <c r="E10" s="7">
        <v>2</v>
      </c>
    </row>
    <row r="11" ht="27" customHeight="1" spans="1:5">
      <c r="A11" s="7" t="s">
        <v>797</v>
      </c>
      <c r="B11" s="7"/>
      <c r="C11" s="7"/>
      <c r="D11" s="7" t="s">
        <v>805</v>
      </c>
      <c r="E11" s="7">
        <v>2</v>
      </c>
    </row>
    <row r="12" ht="27" customHeight="1" spans="1:5">
      <c r="A12" s="7" t="s">
        <v>797</v>
      </c>
      <c r="B12" s="7" t="s">
        <v>6</v>
      </c>
      <c r="C12" s="7" t="s">
        <v>806</v>
      </c>
      <c r="D12" s="7" t="s">
        <v>806</v>
      </c>
      <c r="E12" s="7">
        <v>2</v>
      </c>
    </row>
    <row r="13" ht="27" customHeight="1" spans="1:5">
      <c r="A13" s="7" t="s">
        <v>797</v>
      </c>
      <c r="B13" s="7"/>
      <c r="C13" s="7"/>
      <c r="D13" s="7" t="s">
        <v>807</v>
      </c>
      <c r="E13" s="7">
        <v>2</v>
      </c>
    </row>
    <row r="14" ht="27" customHeight="1" spans="1:5">
      <c r="A14" s="7" t="s">
        <v>797</v>
      </c>
      <c r="B14" s="35" t="s">
        <v>6</v>
      </c>
      <c r="C14" s="12" t="s">
        <v>808</v>
      </c>
      <c r="D14" s="44" t="s">
        <v>808</v>
      </c>
      <c r="E14" s="7">
        <v>4</v>
      </c>
    </row>
    <row r="15" ht="27" customHeight="1" spans="1:5">
      <c r="A15" s="7" t="s">
        <v>797</v>
      </c>
      <c r="B15" s="24"/>
      <c r="C15" s="12"/>
      <c r="D15" s="45" t="s">
        <v>809</v>
      </c>
      <c r="E15" s="7">
        <v>4</v>
      </c>
    </row>
    <row r="16" ht="27" customHeight="1" spans="1:5">
      <c r="A16" s="7" t="s">
        <v>797</v>
      </c>
      <c r="B16" s="24"/>
      <c r="C16" s="12"/>
      <c r="D16" s="45" t="s">
        <v>810</v>
      </c>
      <c r="E16" s="7">
        <v>4</v>
      </c>
    </row>
    <row r="17" ht="27" customHeight="1" spans="1:5">
      <c r="A17" s="7" t="s">
        <v>797</v>
      </c>
      <c r="B17" s="24"/>
      <c r="C17" s="12"/>
      <c r="D17" s="9" t="s">
        <v>811</v>
      </c>
      <c r="E17" s="7">
        <v>4</v>
      </c>
    </row>
    <row r="18" ht="27" customHeight="1" spans="1:5">
      <c r="A18" s="7" t="s">
        <v>797</v>
      </c>
      <c r="B18" s="35" t="s">
        <v>6</v>
      </c>
      <c r="C18" s="22" t="s">
        <v>812</v>
      </c>
      <c r="D18" s="44" t="s">
        <v>812</v>
      </c>
      <c r="E18" s="7">
        <v>5</v>
      </c>
    </row>
    <row r="19" ht="27" customHeight="1" spans="1:5">
      <c r="A19" s="7" t="s">
        <v>797</v>
      </c>
      <c r="B19" s="24"/>
      <c r="C19" s="22"/>
      <c r="D19" s="44" t="s">
        <v>404</v>
      </c>
      <c r="E19" s="7">
        <v>5</v>
      </c>
    </row>
    <row r="20" ht="27" customHeight="1" spans="1:5">
      <c r="A20" s="7" t="s">
        <v>797</v>
      </c>
      <c r="B20" s="24"/>
      <c r="C20" s="22"/>
      <c r="D20" s="44" t="s">
        <v>813</v>
      </c>
      <c r="E20" s="7">
        <v>5</v>
      </c>
    </row>
    <row r="21" ht="27" customHeight="1" spans="1:5">
      <c r="A21" s="7" t="s">
        <v>797</v>
      </c>
      <c r="B21" s="24"/>
      <c r="C21" s="22"/>
      <c r="D21" s="44" t="s">
        <v>814</v>
      </c>
      <c r="E21" s="7">
        <v>5</v>
      </c>
    </row>
    <row r="22" ht="27" customHeight="1" spans="1:5">
      <c r="A22" s="7" t="s">
        <v>797</v>
      </c>
      <c r="B22" s="25"/>
      <c r="C22" s="23"/>
      <c r="D22" s="9" t="s">
        <v>815</v>
      </c>
      <c r="E22" s="7">
        <v>5</v>
      </c>
    </row>
    <row r="23" ht="27" customHeight="1" spans="1:5">
      <c r="A23" s="7" t="s">
        <v>797</v>
      </c>
      <c r="B23" s="35" t="s">
        <v>6</v>
      </c>
      <c r="C23" s="22" t="s">
        <v>816</v>
      </c>
      <c r="D23" s="44" t="s">
        <v>816</v>
      </c>
      <c r="E23" s="7">
        <v>3</v>
      </c>
    </row>
    <row r="24" ht="27" customHeight="1" spans="1:5">
      <c r="A24" s="7" t="s">
        <v>797</v>
      </c>
      <c r="B24" s="24"/>
      <c r="C24" s="22"/>
      <c r="D24" s="44" t="s">
        <v>817</v>
      </c>
      <c r="E24" s="7">
        <v>3</v>
      </c>
    </row>
    <row r="25" ht="27" customHeight="1" spans="1:5">
      <c r="A25" s="7" t="s">
        <v>797</v>
      </c>
      <c r="B25" s="25"/>
      <c r="C25" s="23"/>
      <c r="D25" s="44" t="s">
        <v>818</v>
      </c>
      <c r="E25" s="7">
        <v>3</v>
      </c>
    </row>
    <row r="26" ht="27" customHeight="1" spans="1:5">
      <c r="A26" s="7" t="s">
        <v>797</v>
      </c>
      <c r="B26" s="7" t="s">
        <v>6</v>
      </c>
      <c r="C26" s="21" t="s">
        <v>819</v>
      </c>
      <c r="D26" s="46" t="s">
        <v>819</v>
      </c>
      <c r="E26" s="7">
        <v>2</v>
      </c>
    </row>
    <row r="27" ht="27" customHeight="1" spans="1:5">
      <c r="A27" s="7" t="s">
        <v>797</v>
      </c>
      <c r="B27" s="7"/>
      <c r="C27" s="23"/>
      <c r="D27" s="8" t="s">
        <v>820</v>
      </c>
      <c r="E27" s="7">
        <v>2</v>
      </c>
    </row>
    <row r="28" ht="27" customHeight="1" spans="1:5">
      <c r="A28" s="7" t="s">
        <v>797</v>
      </c>
      <c r="B28" s="7" t="s">
        <v>6</v>
      </c>
      <c r="C28" s="21" t="s">
        <v>821</v>
      </c>
      <c r="D28" s="9" t="s">
        <v>821</v>
      </c>
      <c r="E28" s="7">
        <v>2</v>
      </c>
    </row>
    <row r="29" ht="27" customHeight="1" spans="1:5">
      <c r="A29" s="7" t="s">
        <v>797</v>
      </c>
      <c r="B29" s="7"/>
      <c r="C29" s="22"/>
      <c r="D29" s="9" t="s">
        <v>822</v>
      </c>
      <c r="E29" s="7">
        <v>2</v>
      </c>
    </row>
    <row r="30" ht="27" customHeight="1" spans="1:5">
      <c r="A30" s="29" t="s">
        <v>16</v>
      </c>
      <c r="B30" s="29"/>
      <c r="C30" s="29">
        <f>COUNTIF(B10:B29,"Y")</f>
        <v>7</v>
      </c>
      <c r="D30" s="29"/>
      <c r="E30" s="29">
        <f>COUNT(E10:E29)</f>
        <v>20</v>
      </c>
    </row>
    <row r="31" ht="27" customHeight="1" spans="1:5">
      <c r="A31" s="35" t="s">
        <v>797</v>
      </c>
      <c r="B31" s="41" t="s">
        <v>6</v>
      </c>
      <c r="C31" s="47" t="s">
        <v>823</v>
      </c>
      <c r="D31" s="17" t="s">
        <v>823</v>
      </c>
      <c r="E31" s="7">
        <v>4</v>
      </c>
    </row>
    <row r="32" ht="27" customHeight="1" spans="1:5">
      <c r="A32" s="24"/>
      <c r="B32" s="41"/>
      <c r="C32" s="48"/>
      <c r="D32" s="17" t="s">
        <v>824</v>
      </c>
      <c r="E32" s="7">
        <v>4</v>
      </c>
    </row>
    <row r="33" ht="27" customHeight="1" spans="1:5">
      <c r="A33" s="24"/>
      <c r="B33" s="41"/>
      <c r="C33" s="48"/>
      <c r="D33" s="17" t="s">
        <v>825</v>
      </c>
      <c r="E33" s="7">
        <v>4</v>
      </c>
    </row>
    <row r="34" ht="27" customHeight="1" spans="1:5">
      <c r="A34" s="25"/>
      <c r="B34" s="41"/>
      <c r="C34" s="13"/>
      <c r="D34" s="17" t="s">
        <v>826</v>
      </c>
      <c r="E34" s="7">
        <v>4</v>
      </c>
    </row>
    <row r="35" ht="27" customHeight="1" spans="1:5">
      <c r="A35" s="24" t="s">
        <v>797</v>
      </c>
      <c r="B35" s="49" t="s">
        <v>6</v>
      </c>
      <c r="C35" s="50" t="s">
        <v>827</v>
      </c>
      <c r="D35" s="46" t="s">
        <v>827</v>
      </c>
      <c r="E35" s="7">
        <v>3</v>
      </c>
    </row>
    <row r="36" ht="27" customHeight="1" spans="1:5">
      <c r="A36" s="24"/>
      <c r="B36" s="51"/>
      <c r="C36" s="52"/>
      <c r="D36" s="46" t="s">
        <v>828</v>
      </c>
      <c r="E36" s="7">
        <v>3</v>
      </c>
    </row>
    <row r="37" ht="27" customHeight="1" spans="1:5">
      <c r="A37" s="25"/>
      <c r="B37" s="16"/>
      <c r="C37" s="53"/>
      <c r="D37" s="46" t="s">
        <v>829</v>
      </c>
      <c r="E37" s="7">
        <v>3</v>
      </c>
    </row>
    <row r="38" ht="27" customHeight="1" spans="1:5">
      <c r="A38" s="24" t="s">
        <v>797</v>
      </c>
      <c r="B38" s="49" t="s">
        <v>6</v>
      </c>
      <c r="C38" s="50" t="s">
        <v>830</v>
      </c>
      <c r="D38" s="44" t="s">
        <v>830</v>
      </c>
      <c r="E38" s="7">
        <v>3</v>
      </c>
    </row>
    <row r="39" ht="27" customHeight="1" spans="1:5">
      <c r="A39" s="24"/>
      <c r="B39" s="51"/>
      <c r="C39" s="52"/>
      <c r="D39" s="44" t="s">
        <v>831</v>
      </c>
      <c r="E39" s="7">
        <v>3</v>
      </c>
    </row>
    <row r="40" ht="27" customHeight="1" spans="1:5">
      <c r="A40" s="25"/>
      <c r="B40" s="16"/>
      <c r="C40" s="53"/>
      <c r="D40" s="44" t="s">
        <v>832</v>
      </c>
      <c r="E40" s="7">
        <v>3</v>
      </c>
    </row>
    <row r="41" ht="27" customHeight="1" spans="1:5">
      <c r="A41" s="24" t="s">
        <v>797</v>
      </c>
      <c r="B41" s="49" t="s">
        <v>6</v>
      </c>
      <c r="C41" s="50" t="s">
        <v>833</v>
      </c>
      <c r="D41" s="44" t="s">
        <v>833</v>
      </c>
      <c r="E41" s="7">
        <v>3</v>
      </c>
    </row>
    <row r="42" ht="27" customHeight="1" spans="1:5">
      <c r="A42" s="24"/>
      <c r="B42" s="51"/>
      <c r="C42" s="52"/>
      <c r="D42" s="44" t="s">
        <v>834</v>
      </c>
      <c r="E42" s="7">
        <v>3</v>
      </c>
    </row>
    <row r="43" ht="27" customHeight="1" spans="1:5">
      <c r="A43" s="25"/>
      <c r="B43" s="16"/>
      <c r="C43" s="53"/>
      <c r="D43" s="9" t="s">
        <v>835</v>
      </c>
      <c r="E43" s="7">
        <v>3</v>
      </c>
    </row>
    <row r="44" ht="27" customHeight="1" spans="1:5">
      <c r="A44" s="29" t="s">
        <v>16</v>
      </c>
      <c r="B44" s="29"/>
      <c r="C44" s="29">
        <f>COUNTIF(B31:B43,"Y")</f>
        <v>4</v>
      </c>
      <c r="D44" s="29"/>
      <c r="E44" s="29">
        <f>COUNT(E31:E43)</f>
        <v>13</v>
      </c>
    </row>
    <row r="45" ht="27" customHeight="1" spans="1:5">
      <c r="A45" s="29"/>
      <c r="B45" s="29"/>
      <c r="C45" s="29"/>
      <c r="D45" s="29"/>
      <c r="E45" s="29"/>
    </row>
    <row r="46" ht="27" customHeight="1" spans="1:5">
      <c r="A46" s="7" t="s">
        <v>797</v>
      </c>
      <c r="B46" s="7" t="s">
        <v>6</v>
      </c>
      <c r="C46" s="7" t="s">
        <v>836</v>
      </c>
      <c r="D46" s="7" t="s">
        <v>836</v>
      </c>
      <c r="E46" s="7">
        <v>2</v>
      </c>
    </row>
    <row r="47" ht="27" customHeight="1" spans="1:5">
      <c r="A47" s="7" t="s">
        <v>797</v>
      </c>
      <c r="B47" s="7"/>
      <c r="C47" s="7"/>
      <c r="D47" s="7" t="s">
        <v>837</v>
      </c>
      <c r="E47" s="7">
        <v>2</v>
      </c>
    </row>
    <row r="48" ht="27" customHeight="1" spans="1:5">
      <c r="A48" s="7" t="s">
        <v>797</v>
      </c>
      <c r="B48" s="32" t="s">
        <v>6</v>
      </c>
      <c r="C48" s="50" t="s">
        <v>838</v>
      </c>
      <c r="D48" s="54" t="s">
        <v>839</v>
      </c>
      <c r="E48" s="30">
        <v>4</v>
      </c>
    </row>
    <row r="49" ht="27" customHeight="1" spans="1:5">
      <c r="A49" s="7" t="s">
        <v>797</v>
      </c>
      <c r="B49" s="34"/>
      <c r="C49" s="52"/>
      <c r="D49" s="54" t="s">
        <v>840</v>
      </c>
      <c r="E49" s="30">
        <v>4</v>
      </c>
    </row>
    <row r="50" ht="27" customHeight="1" spans="1:5">
      <c r="A50" s="7" t="s">
        <v>797</v>
      </c>
      <c r="B50" s="34"/>
      <c r="C50" s="52"/>
      <c r="D50" s="54" t="s">
        <v>841</v>
      </c>
      <c r="E50" s="30">
        <v>4</v>
      </c>
    </row>
    <row r="51" ht="27" customHeight="1" spans="1:5">
      <c r="A51" s="7" t="s">
        <v>797</v>
      </c>
      <c r="B51" s="33"/>
      <c r="C51" s="53"/>
      <c r="D51" s="54" t="s">
        <v>838</v>
      </c>
      <c r="E51" s="30">
        <v>4</v>
      </c>
    </row>
    <row r="52" ht="27" customHeight="1" spans="1:5">
      <c r="A52" s="7" t="s">
        <v>797</v>
      </c>
      <c r="B52" s="34" t="s">
        <v>6</v>
      </c>
      <c r="C52" s="9" t="s">
        <v>842</v>
      </c>
      <c r="D52" s="9" t="s">
        <v>842</v>
      </c>
      <c r="E52" s="30">
        <v>4</v>
      </c>
    </row>
    <row r="53" ht="27" customHeight="1" spans="1:5">
      <c r="A53" s="7" t="s">
        <v>797</v>
      </c>
      <c r="B53" s="34"/>
      <c r="C53" s="9"/>
      <c r="D53" s="9" t="s">
        <v>843</v>
      </c>
      <c r="E53" s="30">
        <v>4</v>
      </c>
    </row>
    <row r="54" ht="27" customHeight="1" spans="1:5">
      <c r="A54" s="7" t="s">
        <v>797</v>
      </c>
      <c r="B54" s="34"/>
      <c r="C54" s="9"/>
      <c r="D54" s="9" t="s">
        <v>844</v>
      </c>
      <c r="E54" s="30">
        <v>4</v>
      </c>
    </row>
    <row r="55" ht="27" customHeight="1" spans="1:5">
      <c r="A55" s="7" t="s">
        <v>797</v>
      </c>
      <c r="B55" s="33"/>
      <c r="C55" s="9"/>
      <c r="D55" s="9" t="s">
        <v>845</v>
      </c>
      <c r="E55" s="30">
        <v>4</v>
      </c>
    </row>
    <row r="56" ht="27" customHeight="1" spans="1:5">
      <c r="A56" s="31" t="s">
        <v>16</v>
      </c>
      <c r="B56" s="31"/>
      <c r="C56" s="31">
        <f>COUNTIF(B46:B55,"Y")</f>
        <v>3</v>
      </c>
      <c r="D56" s="31"/>
      <c r="E56" s="31">
        <f>COUNT(E46:E55)</f>
        <v>10</v>
      </c>
    </row>
    <row r="57" ht="27" customHeight="1" spans="1:5">
      <c r="A57" s="7" t="s">
        <v>797</v>
      </c>
      <c r="B57" s="30" t="s">
        <v>6</v>
      </c>
      <c r="C57" s="17" t="s">
        <v>846</v>
      </c>
      <c r="D57" s="17" t="s">
        <v>846</v>
      </c>
      <c r="E57" s="30">
        <v>2</v>
      </c>
    </row>
    <row r="58" ht="27" customHeight="1" spans="1:5">
      <c r="A58" s="7" t="s">
        <v>797</v>
      </c>
      <c r="B58" s="30"/>
      <c r="C58" s="17"/>
      <c r="D58" s="17" t="s">
        <v>847</v>
      </c>
      <c r="E58" s="30">
        <v>2</v>
      </c>
    </row>
    <row r="59" ht="27" customHeight="1" spans="1:5">
      <c r="A59" s="31" t="s">
        <v>16</v>
      </c>
      <c r="B59" s="31"/>
      <c r="C59" s="31">
        <f>COUNTIF(B57:B58,"Y")</f>
        <v>1</v>
      </c>
      <c r="D59" s="31"/>
      <c r="E59" s="31">
        <f>COUNT(E57:E58)</f>
        <v>2</v>
      </c>
    </row>
    <row r="60" ht="27" customHeight="1" spans="1:5">
      <c r="A60" s="31" t="s">
        <v>92</v>
      </c>
      <c r="B60" s="31"/>
      <c r="C60" s="31">
        <f>C9+C30+C44+C45++C56+C59</f>
        <v>18</v>
      </c>
      <c r="D60" s="31"/>
      <c r="E60" s="31">
        <f>E9+E30+E44+E45+E56+E59</f>
        <v>51</v>
      </c>
    </row>
  </sheetData>
  <autoFilter xmlns:etc="http://www.wps.cn/officeDocument/2017/etCustomData" ref="A2:E60" etc:filterBottomFollowUsedRange="0">
    <extLst/>
  </autoFilter>
  <mergeCells count="41">
    <mergeCell ref="A1:E1"/>
    <mergeCell ref="A31:A34"/>
    <mergeCell ref="A35:A37"/>
    <mergeCell ref="A38:A40"/>
    <mergeCell ref="A41:A43"/>
    <mergeCell ref="B3:B4"/>
    <mergeCell ref="B5:B6"/>
    <mergeCell ref="B7:B8"/>
    <mergeCell ref="B10:B11"/>
    <mergeCell ref="B12:B13"/>
    <mergeCell ref="B14:B17"/>
    <mergeCell ref="B18:B22"/>
    <mergeCell ref="B23:B25"/>
    <mergeCell ref="B26:B27"/>
    <mergeCell ref="B28:B29"/>
    <mergeCell ref="B31:B34"/>
    <mergeCell ref="B35:B37"/>
    <mergeCell ref="B38:B40"/>
    <mergeCell ref="B41:B43"/>
    <mergeCell ref="B46:B47"/>
    <mergeCell ref="B48:B51"/>
    <mergeCell ref="B52:B55"/>
    <mergeCell ref="B57:B58"/>
    <mergeCell ref="C3:C4"/>
    <mergeCell ref="C5:C6"/>
    <mergeCell ref="C7:C8"/>
    <mergeCell ref="C10:C11"/>
    <mergeCell ref="C12:C13"/>
    <mergeCell ref="C14:C17"/>
    <mergeCell ref="C18:C22"/>
    <mergeCell ref="C23:C25"/>
    <mergeCell ref="C26:C27"/>
    <mergeCell ref="C28:C29"/>
    <mergeCell ref="C31:C34"/>
    <mergeCell ref="C35:C37"/>
    <mergeCell ref="C38:C40"/>
    <mergeCell ref="C41:C43"/>
    <mergeCell ref="C46:C47"/>
    <mergeCell ref="C48:C51"/>
    <mergeCell ref="C52:C55"/>
    <mergeCell ref="C57:C58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5" tint="-0.25"/>
  </sheetPr>
  <dimension ref="A1:E46"/>
  <sheetViews>
    <sheetView workbookViewId="0">
      <selection activeCell="Q10" sqref="Q10"/>
    </sheetView>
  </sheetViews>
  <sheetFormatPr defaultColWidth="9" defaultRowHeight="12" outlineLevelCol="4"/>
  <cols>
    <col min="1" max="1" width="14.8916666666667" style="1" customWidth="1"/>
    <col min="2" max="2" width="4.5" style="1" customWidth="1"/>
    <col min="3" max="5" width="9" style="1"/>
    <col min="6" max="16384" width="9" style="2"/>
  </cols>
  <sheetData>
    <row r="1" ht="36" customHeight="1" spans="1:5">
      <c r="A1" s="3" t="s">
        <v>848</v>
      </c>
      <c r="B1" s="3"/>
      <c r="C1" s="4"/>
      <c r="D1" s="3"/>
      <c r="E1" s="3"/>
    </row>
    <row r="2" ht="24" spans="1:5">
      <c r="A2" s="5" t="s">
        <v>1</v>
      </c>
      <c r="B2" s="6"/>
      <c r="C2" s="5" t="s">
        <v>2</v>
      </c>
      <c r="D2" s="5" t="s">
        <v>3</v>
      </c>
      <c r="E2" s="5" t="s">
        <v>4</v>
      </c>
    </row>
    <row r="3" ht="27" customHeight="1" spans="1:5">
      <c r="A3" s="7" t="s">
        <v>849</v>
      </c>
      <c r="B3" s="7" t="s">
        <v>6</v>
      </c>
      <c r="C3" s="8" t="s">
        <v>850</v>
      </c>
      <c r="D3" s="8" t="s">
        <v>851</v>
      </c>
      <c r="E3" s="7">
        <v>2</v>
      </c>
    </row>
    <row r="4" ht="27" customHeight="1" spans="1:5">
      <c r="A4" s="7" t="s">
        <v>849</v>
      </c>
      <c r="B4" s="7"/>
      <c r="C4" s="8"/>
      <c r="D4" s="9" t="s">
        <v>850</v>
      </c>
      <c r="E4" s="7">
        <v>2</v>
      </c>
    </row>
    <row r="5" ht="27" customHeight="1" spans="1:5">
      <c r="A5" s="7" t="s">
        <v>849</v>
      </c>
      <c r="B5" s="10" t="s">
        <v>6</v>
      </c>
      <c r="C5" s="11" t="s">
        <v>852</v>
      </c>
      <c r="D5" s="12" t="s">
        <v>853</v>
      </c>
      <c r="E5" s="7">
        <v>2</v>
      </c>
    </row>
    <row r="6" ht="27" customHeight="1" spans="1:5">
      <c r="A6" s="7" t="s">
        <v>849</v>
      </c>
      <c r="B6" s="10"/>
      <c r="C6" s="11"/>
      <c r="D6" s="12" t="s">
        <v>854</v>
      </c>
      <c r="E6" s="7">
        <v>2</v>
      </c>
    </row>
    <row r="7" ht="27" customHeight="1" spans="1:5">
      <c r="A7" s="13" t="s">
        <v>849</v>
      </c>
      <c r="B7" s="14" t="s">
        <v>6</v>
      </c>
      <c r="C7" s="15" t="s">
        <v>855</v>
      </c>
      <c r="D7" s="13" t="s">
        <v>856</v>
      </c>
      <c r="E7" s="16">
        <v>4</v>
      </c>
    </row>
    <row r="8" ht="27" customHeight="1" spans="1:5">
      <c r="A8" s="17" t="s">
        <v>849</v>
      </c>
      <c r="B8" s="14"/>
      <c r="C8" s="15"/>
      <c r="D8" s="17" t="s">
        <v>857</v>
      </c>
      <c r="E8" s="18">
        <v>4</v>
      </c>
    </row>
    <row r="9" ht="27" customHeight="1" spans="1:5">
      <c r="A9" s="17" t="s">
        <v>849</v>
      </c>
      <c r="B9" s="14"/>
      <c r="C9" s="15"/>
      <c r="D9" s="17" t="s">
        <v>858</v>
      </c>
      <c r="E9" s="18">
        <v>4</v>
      </c>
    </row>
    <row r="10" ht="27" customHeight="1" spans="1:5">
      <c r="A10" s="17" t="s">
        <v>849</v>
      </c>
      <c r="B10" s="19"/>
      <c r="C10" s="20"/>
      <c r="D10" s="17" t="s">
        <v>855</v>
      </c>
      <c r="E10" s="18">
        <v>4</v>
      </c>
    </row>
    <row r="11" ht="27" customHeight="1" spans="1:5">
      <c r="A11" s="17" t="s">
        <v>849</v>
      </c>
      <c r="B11" s="14" t="s">
        <v>6</v>
      </c>
      <c r="C11" s="21" t="s">
        <v>859</v>
      </c>
      <c r="D11" s="7" t="s">
        <v>859</v>
      </c>
      <c r="E11" s="7">
        <v>3</v>
      </c>
    </row>
    <row r="12" ht="27" customHeight="1" spans="1:5">
      <c r="A12" s="17" t="s">
        <v>849</v>
      </c>
      <c r="B12" s="14"/>
      <c r="C12" s="22"/>
      <c r="D12" s="7" t="s">
        <v>860</v>
      </c>
      <c r="E12" s="9">
        <v>3</v>
      </c>
    </row>
    <row r="13" ht="27" customHeight="1" spans="1:5">
      <c r="A13" s="17" t="s">
        <v>849</v>
      </c>
      <c r="B13" s="19"/>
      <c r="C13" s="23"/>
      <c r="D13" s="7" t="s">
        <v>861</v>
      </c>
      <c r="E13" s="9">
        <v>3</v>
      </c>
    </row>
    <row r="14" ht="27" customHeight="1" spans="1:5">
      <c r="A14" s="17" t="s">
        <v>849</v>
      </c>
      <c r="B14" s="24" t="s">
        <v>6</v>
      </c>
      <c r="C14" s="21" t="s">
        <v>862</v>
      </c>
      <c r="D14" s="9" t="s">
        <v>862</v>
      </c>
      <c r="E14" s="7">
        <v>4</v>
      </c>
    </row>
    <row r="15" ht="27" customHeight="1" spans="1:5">
      <c r="A15" s="17" t="s">
        <v>849</v>
      </c>
      <c r="B15" s="24"/>
      <c r="C15" s="22"/>
      <c r="D15" s="9" t="s">
        <v>863</v>
      </c>
      <c r="E15" s="7">
        <v>4</v>
      </c>
    </row>
    <row r="16" ht="27" customHeight="1" spans="1:5">
      <c r="A16" s="17" t="s">
        <v>849</v>
      </c>
      <c r="B16" s="24"/>
      <c r="C16" s="22"/>
      <c r="D16" s="9" t="s">
        <v>864</v>
      </c>
      <c r="E16" s="7">
        <v>4</v>
      </c>
    </row>
    <row r="17" ht="27" customHeight="1" spans="1:5">
      <c r="A17" s="17" t="s">
        <v>849</v>
      </c>
      <c r="B17" s="25"/>
      <c r="C17" s="23"/>
      <c r="D17" s="9" t="s">
        <v>865</v>
      </c>
      <c r="E17" s="7">
        <v>4</v>
      </c>
    </row>
    <row r="18" ht="27" customHeight="1" spans="1:5">
      <c r="A18" s="17" t="s">
        <v>849</v>
      </c>
      <c r="B18" s="24" t="s">
        <v>6</v>
      </c>
      <c r="C18" s="21" t="s">
        <v>866</v>
      </c>
      <c r="D18" s="9" t="s">
        <v>866</v>
      </c>
      <c r="E18" s="7">
        <v>3</v>
      </c>
    </row>
    <row r="19" ht="27" customHeight="1" spans="1:5">
      <c r="A19" s="17" t="s">
        <v>849</v>
      </c>
      <c r="B19" s="24"/>
      <c r="C19" s="22"/>
      <c r="D19" s="9" t="s">
        <v>867</v>
      </c>
      <c r="E19" s="7">
        <v>3</v>
      </c>
    </row>
    <row r="20" ht="27" customHeight="1" spans="1:5">
      <c r="A20" s="17" t="s">
        <v>849</v>
      </c>
      <c r="B20" s="25"/>
      <c r="C20" s="23"/>
      <c r="D20" s="9" t="s">
        <v>868</v>
      </c>
      <c r="E20" s="7">
        <v>3</v>
      </c>
    </row>
    <row r="21" ht="27" customHeight="1" spans="1:5">
      <c r="A21" s="17" t="s">
        <v>849</v>
      </c>
      <c r="B21" s="24" t="s">
        <v>6</v>
      </c>
      <c r="C21" s="26" t="s">
        <v>869</v>
      </c>
      <c r="D21" s="12" t="s">
        <v>869</v>
      </c>
      <c r="E21" s="7">
        <v>4</v>
      </c>
    </row>
    <row r="22" ht="27" customHeight="1" spans="1:5">
      <c r="A22" s="17" t="s">
        <v>849</v>
      </c>
      <c r="B22" s="24"/>
      <c r="C22" s="27"/>
      <c r="D22" s="12" t="s">
        <v>870</v>
      </c>
      <c r="E22" s="7">
        <v>4</v>
      </c>
    </row>
    <row r="23" ht="27" customHeight="1" spans="1:5">
      <c r="A23" s="17" t="s">
        <v>849</v>
      </c>
      <c r="B23" s="24"/>
      <c r="C23" s="27"/>
      <c r="D23" s="12" t="s">
        <v>871</v>
      </c>
      <c r="E23" s="7">
        <v>4</v>
      </c>
    </row>
    <row r="24" ht="27" customHeight="1" spans="1:5">
      <c r="A24" s="17" t="s">
        <v>849</v>
      </c>
      <c r="B24" s="25"/>
      <c r="C24" s="28"/>
      <c r="D24" s="12" t="s">
        <v>872</v>
      </c>
      <c r="E24" s="7">
        <v>4</v>
      </c>
    </row>
    <row r="25" ht="27" customHeight="1" spans="1:5">
      <c r="A25" s="17" t="s">
        <v>849</v>
      </c>
      <c r="B25" s="24" t="s">
        <v>6</v>
      </c>
      <c r="C25" s="21" t="s">
        <v>873</v>
      </c>
      <c r="D25" s="9" t="s">
        <v>873</v>
      </c>
      <c r="E25" s="29">
        <v>3</v>
      </c>
    </row>
    <row r="26" ht="27" customHeight="1" spans="1:5">
      <c r="A26" s="17" t="s">
        <v>849</v>
      </c>
      <c r="B26" s="24"/>
      <c r="C26" s="22"/>
      <c r="D26" s="12" t="s">
        <v>874</v>
      </c>
      <c r="E26" s="29">
        <v>3</v>
      </c>
    </row>
    <row r="27" ht="27" customHeight="1" spans="1:5">
      <c r="A27" s="17" t="s">
        <v>849</v>
      </c>
      <c r="B27" s="25"/>
      <c r="C27" s="22"/>
      <c r="D27" s="12" t="s">
        <v>875</v>
      </c>
      <c r="E27" s="29">
        <v>3</v>
      </c>
    </row>
    <row r="28" ht="27" customHeight="1" spans="1:5">
      <c r="A28" s="29" t="s">
        <v>16</v>
      </c>
      <c r="B28" s="29"/>
      <c r="C28" s="29">
        <f>COUNTIF(B3:B27,"Y")</f>
        <v>8</v>
      </c>
      <c r="D28" s="29"/>
      <c r="E28" s="29">
        <f>COUNT(E3:E27)</f>
        <v>25</v>
      </c>
    </row>
    <row r="29" ht="27" customHeight="1" spans="1:5">
      <c r="A29" s="7" t="s">
        <v>849</v>
      </c>
      <c r="B29" s="7" t="s">
        <v>6</v>
      </c>
      <c r="C29" s="7" t="s">
        <v>876</v>
      </c>
      <c r="D29" s="7" t="s">
        <v>877</v>
      </c>
      <c r="E29" s="7">
        <v>2</v>
      </c>
    </row>
    <row r="30" ht="27" customHeight="1" spans="1:5">
      <c r="A30" s="7" t="s">
        <v>849</v>
      </c>
      <c r="B30" s="7"/>
      <c r="C30" s="7"/>
      <c r="D30" s="7" t="s">
        <v>876</v>
      </c>
      <c r="E30" s="7">
        <v>2</v>
      </c>
    </row>
    <row r="31" ht="27" customHeight="1" spans="1:5">
      <c r="A31" s="30" t="s">
        <v>849</v>
      </c>
      <c r="B31" s="30" t="s">
        <v>6</v>
      </c>
      <c r="C31" s="9" t="s">
        <v>878</v>
      </c>
      <c r="D31" s="9" t="s">
        <v>878</v>
      </c>
      <c r="E31" s="30">
        <v>3</v>
      </c>
    </row>
    <row r="32" ht="27" customHeight="1" spans="1:5">
      <c r="A32" s="30"/>
      <c r="B32" s="30"/>
      <c r="C32" s="9"/>
      <c r="D32" s="8" t="s">
        <v>879</v>
      </c>
      <c r="E32" s="30">
        <v>3</v>
      </c>
    </row>
    <row r="33" ht="27" customHeight="1" spans="1:5">
      <c r="A33" s="30"/>
      <c r="B33" s="30"/>
      <c r="C33" s="9"/>
      <c r="D33" s="8" t="s">
        <v>880</v>
      </c>
      <c r="E33" s="30">
        <v>3</v>
      </c>
    </row>
    <row r="34" ht="27" customHeight="1" spans="1:5">
      <c r="A34" s="31" t="s">
        <v>16</v>
      </c>
      <c r="B34" s="31"/>
      <c r="C34" s="31">
        <f>COUNTIF(B29:B33,"Y")</f>
        <v>2</v>
      </c>
      <c r="D34" s="31"/>
      <c r="E34" s="31">
        <f>COUNT(E29:E33)</f>
        <v>5</v>
      </c>
    </row>
    <row r="35" ht="27" customHeight="1" spans="1:5">
      <c r="A35" s="7" t="s">
        <v>849</v>
      </c>
      <c r="B35" s="30" t="s">
        <v>6</v>
      </c>
      <c r="C35" s="9" t="s">
        <v>881</v>
      </c>
      <c r="D35" s="9" t="s">
        <v>881</v>
      </c>
      <c r="E35" s="30">
        <v>2</v>
      </c>
    </row>
    <row r="36" ht="27" customHeight="1" spans="1:5">
      <c r="A36" s="7" t="s">
        <v>849</v>
      </c>
      <c r="B36" s="30"/>
      <c r="C36" s="9"/>
      <c r="D36" s="9" t="s">
        <v>882</v>
      </c>
      <c r="E36" s="30">
        <v>2</v>
      </c>
    </row>
    <row r="37" ht="27" customHeight="1" spans="1:5">
      <c r="A37" s="7" t="s">
        <v>849</v>
      </c>
      <c r="B37" s="32" t="s">
        <v>6</v>
      </c>
      <c r="C37" s="21" t="s">
        <v>883</v>
      </c>
      <c r="D37" s="7" t="s">
        <v>884</v>
      </c>
      <c r="E37" s="30">
        <v>2</v>
      </c>
    </row>
    <row r="38" ht="27" customHeight="1" spans="1:5">
      <c r="A38" s="7" t="s">
        <v>849</v>
      </c>
      <c r="B38" s="33"/>
      <c r="C38" s="23"/>
      <c r="D38" s="7" t="s">
        <v>885</v>
      </c>
      <c r="E38" s="30">
        <v>2</v>
      </c>
    </row>
    <row r="39" ht="27" customHeight="1" spans="1:5">
      <c r="A39" s="7" t="s">
        <v>849</v>
      </c>
      <c r="B39" s="32" t="s">
        <v>6</v>
      </c>
      <c r="C39" s="21" t="s">
        <v>886</v>
      </c>
      <c r="D39" s="12" t="s">
        <v>886</v>
      </c>
      <c r="E39" s="30">
        <v>2</v>
      </c>
    </row>
    <row r="40" ht="27" customHeight="1" spans="1:5">
      <c r="A40" s="7" t="s">
        <v>849</v>
      </c>
      <c r="B40" s="34"/>
      <c r="C40" s="22"/>
      <c r="D40" s="12" t="s">
        <v>887</v>
      </c>
      <c r="E40" s="30">
        <v>2</v>
      </c>
    </row>
    <row r="41" ht="27" customHeight="1" spans="1:5">
      <c r="A41" s="7" t="s">
        <v>849</v>
      </c>
      <c r="B41" s="30" t="s">
        <v>6</v>
      </c>
      <c r="C41" s="9" t="s">
        <v>888</v>
      </c>
      <c r="D41" s="9" t="s">
        <v>889</v>
      </c>
      <c r="E41" s="30">
        <v>1</v>
      </c>
    </row>
    <row r="42" ht="27" customHeight="1" spans="1:5">
      <c r="A42" s="31" t="s">
        <v>16</v>
      </c>
      <c r="B42" s="31"/>
      <c r="C42" s="31">
        <f>COUNTIF(B35:B41,"Y")</f>
        <v>4</v>
      </c>
      <c r="D42" s="31"/>
      <c r="E42" s="31">
        <f>COUNT(E35:E41)</f>
        <v>7</v>
      </c>
    </row>
    <row r="43" ht="27" customHeight="1" spans="1:5">
      <c r="A43" s="35" t="s">
        <v>849</v>
      </c>
      <c r="B43" s="36" t="s">
        <v>6</v>
      </c>
      <c r="C43" s="37" t="s">
        <v>890</v>
      </c>
      <c r="D43" s="38" t="s">
        <v>891</v>
      </c>
      <c r="E43" s="30">
        <v>2</v>
      </c>
    </row>
    <row r="44" ht="27" customHeight="1" spans="1:5">
      <c r="A44" s="25"/>
      <c r="B44" s="39"/>
      <c r="C44" s="40"/>
      <c r="D44" s="38" t="s">
        <v>890</v>
      </c>
      <c r="E44" s="38">
        <v>2</v>
      </c>
    </row>
    <row r="45" ht="27" customHeight="1" spans="1:5">
      <c r="A45" s="31" t="s">
        <v>16</v>
      </c>
      <c r="B45" s="31"/>
      <c r="C45" s="31">
        <f>COUNTIF(B43:B43,"Y")</f>
        <v>1</v>
      </c>
      <c r="D45" s="31"/>
      <c r="E45" s="31">
        <f>COUNT(E43:E44)</f>
        <v>2</v>
      </c>
    </row>
    <row r="46" ht="27" customHeight="1" spans="1:5">
      <c r="A46" s="31" t="s">
        <v>92</v>
      </c>
      <c r="B46" s="31"/>
      <c r="C46" s="31">
        <f>C28+C34+C42+C45</f>
        <v>15</v>
      </c>
      <c r="D46" s="31"/>
      <c r="E46" s="31">
        <f>E28+E34+E42+E45</f>
        <v>39</v>
      </c>
    </row>
  </sheetData>
  <autoFilter xmlns:etc="http://www.wps.cn/officeDocument/2017/etCustomData" ref="A2:E46" etc:filterBottomFollowUsedRange="0">
    <extLst/>
  </autoFilter>
  <mergeCells count="31">
    <mergeCell ref="A1:E1"/>
    <mergeCell ref="A31:A33"/>
    <mergeCell ref="A43:A44"/>
    <mergeCell ref="B3:B4"/>
    <mergeCell ref="B5:B6"/>
    <mergeCell ref="B7:B10"/>
    <mergeCell ref="B11:B13"/>
    <mergeCell ref="B14:B17"/>
    <mergeCell ref="B18:B20"/>
    <mergeCell ref="B21:B24"/>
    <mergeCell ref="B25:B27"/>
    <mergeCell ref="B29:B30"/>
    <mergeCell ref="B31:B33"/>
    <mergeCell ref="B35:B36"/>
    <mergeCell ref="B37:B38"/>
    <mergeCell ref="B39:B40"/>
    <mergeCell ref="B43:B44"/>
    <mergeCell ref="C3:C4"/>
    <mergeCell ref="C5:C6"/>
    <mergeCell ref="C7:C10"/>
    <mergeCell ref="C11:C13"/>
    <mergeCell ref="C14:C17"/>
    <mergeCell ref="C18:C20"/>
    <mergeCell ref="C21:C24"/>
    <mergeCell ref="C25:C27"/>
    <mergeCell ref="C29:C30"/>
    <mergeCell ref="C31:C33"/>
    <mergeCell ref="C35:C36"/>
    <mergeCell ref="C37:C38"/>
    <mergeCell ref="C39:C40"/>
    <mergeCell ref="C43:C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云溪街道</vt:lpstr>
      <vt:lpstr>路口镇</vt:lpstr>
      <vt:lpstr>陆城镇</vt:lpstr>
      <vt:lpstr>长岭街道</vt:lpstr>
      <vt:lpstr>松杨湖街道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王立</cp:lastModifiedBy>
  <dcterms:created xsi:type="dcterms:W3CDTF">2022-11-03T01:36:00Z</dcterms:created>
  <dcterms:modified xsi:type="dcterms:W3CDTF">2026-09-10T07:42:26Z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AF47386DAB8C42D98D3150B72873A866</vt:lpwstr>
  </property>
</Properties>
</file>